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\Documents\USB SNOOPY\CSC\Dropbox downloads to resave\CSC BP Projects-Deliverables 2019-20-21-22\CSC Projects 2020-21\Final Version  - Tasks March 2021\Excel Tasks\"/>
    </mc:Choice>
  </mc:AlternateContent>
  <xr:revisionPtr revIDLastSave="0" documentId="13_ncr:1_{0D1EA6B3-9A9A-470C-8926-4C7BC3B92903}" xr6:coauthVersionLast="47" xr6:coauthVersionMax="47" xr10:uidLastSave="{00000000-0000-0000-0000-000000000000}"/>
  <bookViews>
    <workbookView xWindow="-98" yWindow="-98" windowWidth="22695" windowHeight="14595" xr2:uid="{B4DB3C6D-9D96-4632-82C6-40160A97C46D}"/>
  </bookViews>
  <sheets>
    <sheet name="Data Part 1" sheetId="11" r:id="rId1"/>
    <sheet name="Instructions Part 1" sheetId="2" r:id="rId2"/>
    <sheet name="Instructions Part 2" sheetId="3" r:id="rId3"/>
    <sheet name="ANSWER KEY Part 1" sheetId="12" r:id="rId4"/>
    <sheet name="ANSWER KEY Part 2" sheetId="13" r:id="rId5"/>
  </sheets>
  <externalReferences>
    <externalReference r:id="rId6"/>
  </externalReferences>
  <definedNames>
    <definedName name="_xlnm.Print_Area" localSheetId="3">'ANSWER KEY Part 1'!$A$1:$N$33</definedName>
    <definedName name="_xlnm.Print_Area" localSheetId="4">'ANSWER KEY Part 2'!$A$1:$N$33</definedName>
    <definedName name="_xlnm.Print_Area" localSheetId="0">'Data Part 1'!$A$1:$K$24</definedName>
    <definedName name="_xlnm.Print_Area" localSheetId="1">'Instructions Part 1'!$A$1:$A$40</definedName>
    <definedName name="_xlnm.Print_Area" localSheetId="2">'Instructions Part 2'!$A$1:$A$24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3" l="1"/>
  <c r="K15" i="13"/>
  <c r="J15" i="13"/>
  <c r="I15" i="13"/>
  <c r="H15" i="13"/>
  <c r="G15" i="13"/>
  <c r="F15" i="13"/>
  <c r="D15" i="13"/>
  <c r="C15" i="13"/>
  <c r="B15" i="13"/>
  <c r="L13" i="13"/>
  <c r="K13" i="13"/>
  <c r="J13" i="13"/>
  <c r="I13" i="13"/>
  <c r="H13" i="13"/>
  <c r="G13" i="13"/>
  <c r="F13" i="13"/>
  <c r="D13" i="13"/>
  <c r="C13" i="13"/>
  <c r="B13" i="13"/>
  <c r="N12" i="13"/>
  <c r="M12" i="13"/>
  <c r="N11" i="13"/>
  <c r="M11" i="13"/>
  <c r="N10" i="13"/>
  <c r="M10" i="13"/>
  <c r="M9" i="13"/>
  <c r="E9" i="13"/>
  <c r="N9" i="13" s="1"/>
  <c r="N8" i="13"/>
  <c r="M8" i="13"/>
  <c r="N7" i="13"/>
  <c r="M7" i="13"/>
  <c r="N6" i="13"/>
  <c r="M6" i="13"/>
  <c r="N5" i="13"/>
  <c r="M5" i="13"/>
  <c r="N4" i="13"/>
  <c r="M4" i="13"/>
  <c r="N3" i="13"/>
  <c r="M3" i="13"/>
  <c r="L15" i="12"/>
  <c r="K15" i="12"/>
  <c r="J15" i="12"/>
  <c r="I15" i="12"/>
  <c r="H15" i="12"/>
  <c r="G15" i="12"/>
  <c r="F15" i="12"/>
  <c r="E15" i="12"/>
  <c r="D15" i="12"/>
  <c r="C15" i="12"/>
  <c r="B15" i="12"/>
  <c r="L13" i="12"/>
  <c r="K13" i="12"/>
  <c r="J13" i="12"/>
  <c r="I13" i="12"/>
  <c r="H13" i="12"/>
  <c r="G13" i="12"/>
  <c r="F13" i="12"/>
  <c r="E13" i="12"/>
  <c r="N13" i="12" s="1"/>
  <c r="D13" i="12"/>
  <c r="C13" i="12"/>
  <c r="B13" i="12"/>
  <c r="N12" i="12"/>
  <c r="N11" i="12"/>
  <c r="N10" i="12"/>
  <c r="N9" i="12"/>
  <c r="N8" i="12"/>
  <c r="N7" i="12"/>
  <c r="N6" i="12"/>
  <c r="N5" i="12"/>
  <c r="N4" i="12"/>
  <c r="N3" i="12"/>
  <c r="E13" i="13" l="1"/>
  <c r="N13" i="13" s="1"/>
  <c r="E15" i="13"/>
</calcChain>
</file>

<file path=xl/sharedStrings.xml><?xml version="1.0" encoding="utf-8"?>
<sst xmlns="http://schemas.openxmlformats.org/spreadsheetml/2006/main" count="115" uniqueCount="77">
  <si>
    <t>Dental Hygiene</t>
  </si>
  <si>
    <t>Culinary Arts</t>
  </si>
  <si>
    <t>Business Administration</t>
  </si>
  <si>
    <t>Graphic Design</t>
  </si>
  <si>
    <t xml:space="preserve">Police Foundations </t>
  </si>
  <si>
    <t>Civil Engineering Technician</t>
  </si>
  <si>
    <t>Social Service Worker</t>
  </si>
  <si>
    <t>Web Development</t>
  </si>
  <si>
    <t>Industrial Millwright</t>
  </si>
  <si>
    <t>Health Information Management</t>
  </si>
  <si>
    <t>Program Name</t>
  </si>
  <si>
    <t>5. Make the chart title "Tuition Data 2009-2012".</t>
  </si>
  <si>
    <t xml:space="preserve">1. Label cell L1 "2019". </t>
  </si>
  <si>
    <t xml:space="preserve">4. Insert a 2-D column chart using the tuition data only (not totals) for all programs from 2009 to 2012. </t>
  </si>
  <si>
    <t>7. Label the horizontal axis "Program".</t>
  </si>
  <si>
    <t>9. Delete the contents of cell E9.</t>
  </si>
  <si>
    <t>8. Use a legend with labels for the years 2009 to 2012.</t>
  </si>
  <si>
    <t>11. In cell E9, change the fill colour to yellow.</t>
  </si>
  <si>
    <t>12.  In cell M2, type "&gt;$3,200".</t>
  </si>
  <si>
    <t>13. Use an IF function in column M to determine if the 2019 tuition data in column L is above or below $3,200. (Do not include the "Total" or "Average" value from column L.)</t>
  </si>
  <si>
    <t>14. Use "Yes"or "No" for the values to return in the IF function in column M.</t>
  </si>
  <si>
    <t>15. Centre the data in cells M3 through M12.</t>
  </si>
  <si>
    <t>16. Set up your workbook to print using  landscape orientation.</t>
  </si>
  <si>
    <t>17. Include print settings for narrow margins, and to fit all data on one page.</t>
  </si>
  <si>
    <t>18. Save your file one last time.</t>
  </si>
  <si>
    <t xml:space="preserve">6. Label the vertical axis "Cost ($). </t>
  </si>
  <si>
    <t>College Tuition Estimates 2009 to 2019</t>
  </si>
  <si>
    <t>Total</t>
  </si>
  <si>
    <t>Yearly Totals</t>
  </si>
  <si>
    <t>Average Tuition</t>
  </si>
  <si>
    <t>College Tuition Estimates 2009-2019</t>
  </si>
  <si>
    <t>&gt;$3,200</t>
  </si>
  <si>
    <t>4. Delete the data in cells A14 through B23.</t>
  </si>
  <si>
    <t>5. In cell A12, type in "Yearly Totals" and make it bold.</t>
  </si>
  <si>
    <t>6. Use the Autosum function to calculate the tuition totals for each year in row 12.</t>
  </si>
  <si>
    <t>7.  In cell M1, type in "Total" and make it bold.</t>
  </si>
  <si>
    <r>
      <t xml:space="preserve">8 .Use the Autosum function to calculate the tuition totals </t>
    </r>
    <r>
      <rPr>
        <b/>
        <sz val="12"/>
        <color theme="1"/>
        <rFont val="Calibri"/>
        <family val="2"/>
        <scheme val="minor"/>
      </rPr>
      <t xml:space="preserve">for each program </t>
    </r>
    <r>
      <rPr>
        <sz val="12"/>
        <color theme="1"/>
        <rFont val="Calibri"/>
        <family val="2"/>
        <scheme val="minor"/>
      </rPr>
      <t>in column M, and also for cell M12.</t>
    </r>
  </si>
  <si>
    <t>9. Insert a blank column to the left of column M.</t>
  </si>
  <si>
    <t>10. In cell A14, type in "Average Tuition" and make it bold.</t>
  </si>
  <si>
    <t>11. In cell B14, use the Average function to calculate the 2009 average tuition for the programs listed.</t>
  </si>
  <si>
    <t>12. Copy the Average formula into cells C14 through L14.</t>
  </si>
  <si>
    <t>13. Format all values in the data set for currency, to the nearest dollar.</t>
  </si>
  <si>
    <t>14.  Insert a row at the top of the data set.</t>
  </si>
  <si>
    <t>15. Type in the title "College Tuition Estimates 2009 to 2019".</t>
  </si>
  <si>
    <t xml:space="preserve">16. Merge and centre the title from A1 to N1. </t>
  </si>
  <si>
    <t>17. Format the title in bold, 14 point.</t>
  </si>
  <si>
    <t>18. Use yellow fill colour in the title cell (A1).</t>
  </si>
  <si>
    <t>19. Use yellow fill colour in column N from cells N2 to N12.</t>
  </si>
  <si>
    <t>20. Use yellow fill colour in row 13 from cells A13 to N13.</t>
  </si>
  <si>
    <t xml:space="preserve">21. Insert gridlines on all cells from A2 to N15 so that they show when printing.  </t>
  </si>
  <si>
    <t>22 Insert a thick border around the outside of the data set, from cells A1 to N15.</t>
  </si>
  <si>
    <r>
      <t xml:space="preserve">23.  Insert a 3-D pie chart for the tuition data and programs </t>
    </r>
    <r>
      <rPr>
        <b/>
        <sz val="12"/>
        <color theme="1"/>
        <rFont val="Calibri"/>
        <family val="2"/>
        <scheme val="minor"/>
      </rPr>
      <t>for 2009 only</t>
    </r>
    <r>
      <rPr>
        <sz val="12"/>
        <color theme="1"/>
        <rFont val="Calibri"/>
        <family val="2"/>
        <scheme val="minor"/>
      </rPr>
      <t xml:space="preserve">. Do not include any "Total" or "Average" data in the pie chart. </t>
    </r>
  </si>
  <si>
    <t>24. Make the title of the pie chart "Tuition Estimates 2009".</t>
  </si>
  <si>
    <t>25 Insert data labels on the pie chart on the outside end to show the dollar values.</t>
  </si>
  <si>
    <t>26. Include a legend on the pie chart at the bottom.</t>
  </si>
  <si>
    <t xml:space="preserve">27. Move the pie chart so that it is underneath the data set. </t>
  </si>
  <si>
    <t>28. Insert a header (centred) in the worksheet showing the filename.</t>
  </si>
  <si>
    <t>29. Insert a footer (centred) in the worksheet showing the date.</t>
  </si>
  <si>
    <t>30. Set up your workbook to print using  landscape orientation.</t>
  </si>
  <si>
    <t>31. Include print settings for narrow margins to fit all data on one page.</t>
  </si>
  <si>
    <t>33. Save your file one last time.</t>
  </si>
  <si>
    <t>Excel Task Version A - Postsecondary Readiness Assessment - 2021</t>
  </si>
  <si>
    <t xml:space="preserve">3. Copy the data from cells B14 through B23 into cells L2 through L11.  </t>
  </si>
  <si>
    <t>2.  Alphabetize the programs (including their data) in cells A14 through A23.</t>
  </si>
  <si>
    <r>
      <t>§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>Check over your work.</t>
    </r>
  </si>
  <si>
    <r>
      <t>§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 xml:space="preserve">Follow instructions from your facilitator to submit your completed </t>
    </r>
    <r>
      <rPr>
        <i/>
        <sz val="12"/>
        <color rgb="FF000000"/>
        <rFont val="Calibri"/>
        <family val="2"/>
      </rPr>
      <t>College_Tuition</t>
    </r>
    <r>
      <rPr>
        <sz val="12"/>
        <color rgb="FF000000"/>
        <rFont val="Calibri"/>
        <family val="2"/>
      </rPr>
      <t xml:space="preserve"> workbook file.</t>
    </r>
  </si>
  <si>
    <t>On the Data Part 1 worksheet:</t>
  </si>
  <si>
    <t xml:space="preserve">32. Change the label on the "Data Part 1" tab (at the bottom of the screen) to "Completed Data Part 1". </t>
  </si>
  <si>
    <t>Final Steps for Part 1</t>
  </si>
  <si>
    <r>
      <rPr>
        <b/>
        <sz val="12"/>
        <color theme="1"/>
        <rFont val="Calibri"/>
        <family val="2"/>
        <scheme val="minor"/>
      </rPr>
      <t>Instructions - Part 2:</t>
    </r>
    <r>
      <rPr>
        <sz val="12"/>
        <color theme="1"/>
        <rFont val="Calibri"/>
        <family val="2"/>
        <scheme val="minor"/>
      </rPr>
      <t xml:space="preserve">  Only do this section if your instructor has indicated that you should complete it. Follow the steps below. Save your work often!</t>
    </r>
  </si>
  <si>
    <t>1. Make a copy of your worksheet "Complete Data Part 1" and insert it at the end of the existng worksheets.</t>
  </si>
  <si>
    <t>2. Rename the copied worksheet "Complete Data Part 2".</t>
  </si>
  <si>
    <t>3. Delete the pie chart from your "Complete Data Part 2" worksheet.</t>
  </si>
  <si>
    <t>10. In cell E9, insert a cell reference for the the same cell (E9) from the worksheet "Complete Data Part 1".</t>
  </si>
  <si>
    <t>Final Steps for Part 2</t>
  </si>
  <si>
    <r>
      <t xml:space="preserve">Instructions - Part 1:  </t>
    </r>
    <r>
      <rPr>
        <sz val="12"/>
        <color theme="1"/>
        <rFont val="Calibri"/>
        <family val="2"/>
        <scheme val="minor"/>
      </rPr>
      <t xml:space="preserve">The worksheet in this file called "Data Part 1" contains a list of college programs and their </t>
    </r>
    <r>
      <rPr>
        <u/>
        <sz val="12"/>
        <color theme="1"/>
        <rFont val="Calibri"/>
        <family val="2"/>
        <scheme val="minor"/>
      </rPr>
      <t>approximate</t>
    </r>
    <r>
      <rPr>
        <sz val="12"/>
        <color theme="1"/>
        <rFont val="Calibri"/>
        <family val="2"/>
        <scheme val="minor"/>
      </rPr>
      <t xml:space="preserve"> tuition costs over several years. Follow the steps below to edit the information on the </t>
    </r>
    <r>
      <rPr>
        <b/>
        <sz val="12"/>
        <color theme="1"/>
        <rFont val="Calibri"/>
        <family val="2"/>
        <scheme val="minor"/>
      </rPr>
      <t>"Data Part 1"</t>
    </r>
    <r>
      <rPr>
        <sz val="12"/>
        <color theme="1"/>
        <rFont val="Calibri"/>
        <family val="2"/>
        <scheme val="minor"/>
      </rPr>
      <t xml:space="preserve"> worksheet. </t>
    </r>
    <r>
      <rPr>
        <b/>
        <sz val="12"/>
        <color theme="1"/>
        <rFont val="Calibri"/>
        <family val="2"/>
        <scheme val="minor"/>
      </rPr>
      <t>Save your work often!</t>
    </r>
  </si>
  <si>
    <t>Excel Task Version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</si>
</sst>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Wingdings"/>
      <charset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3" fillId="0" borderId="4" xfId="0" applyFont="1" applyBorder="1"/>
    <xf numFmtId="164" fontId="3" fillId="0" borderId="0" xfId="1" applyNumberFormat="1" applyFont="1" applyBorder="1"/>
    <xf numFmtId="164" fontId="3" fillId="3" borderId="5" xfId="1" applyNumberFormat="1" applyFont="1" applyFill="1" applyBorder="1"/>
    <xf numFmtId="0" fontId="2" fillId="3" borderId="4" xfId="0" applyFont="1" applyFill="1" applyBorder="1"/>
    <xf numFmtId="164" fontId="3" fillId="3" borderId="0" xfId="1" applyNumberFormat="1" applyFont="1" applyFill="1" applyBorder="1"/>
    <xf numFmtId="0" fontId="3" fillId="3" borderId="0" xfId="0" applyFont="1" applyFill="1"/>
    <xf numFmtId="0" fontId="3" fillId="0" borderId="5" xfId="0" applyFont="1" applyBorder="1"/>
    <xf numFmtId="0" fontId="2" fillId="0" borderId="6" xfId="0" applyFont="1" applyBorder="1"/>
    <xf numFmtId="164" fontId="3" fillId="0" borderId="7" xfId="1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 indent="6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indent="2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5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Tuition Estimates 2009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DC-42C5-B1C0-8BFC672981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DC-42C5-B1C0-8BFC672981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DC-42C5-B1C0-8BFC672981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DC-42C5-B1C0-8BFC672981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DDC-42C5-B1C0-8BFC672981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DDC-42C5-B1C0-8BFC672981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DDC-42C5-B1C0-8BFC6729815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DDC-42C5-B1C0-8BFC6729815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DDC-42C5-B1C0-8BFC6729815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DDC-42C5-B1C0-8BFC672981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'ANSWER KEY Part 1'!$A$3:$A$12</c:f>
              <c:strCache>
                <c:ptCount val="10"/>
                <c:pt idx="0">
                  <c:v>Business Administration</c:v>
                </c:pt>
                <c:pt idx="1">
                  <c:v>Civil Engineering Technician</c:v>
                </c:pt>
                <c:pt idx="2">
                  <c:v>Culinary Arts</c:v>
                </c:pt>
                <c:pt idx="3">
                  <c:v>Dental Hygiene</c:v>
                </c:pt>
                <c:pt idx="4">
                  <c:v>Graphic Design</c:v>
                </c:pt>
                <c:pt idx="5">
                  <c:v>Health Information Management</c:v>
                </c:pt>
                <c:pt idx="6">
                  <c:v>Industrial Millwright</c:v>
                </c:pt>
                <c:pt idx="7">
                  <c:v>Police Foundations </c:v>
                </c:pt>
                <c:pt idx="8">
                  <c:v>Social Service Worker</c:v>
                </c:pt>
                <c:pt idx="9">
                  <c:v>Web Development</c:v>
                </c:pt>
              </c:strCache>
            </c:strRef>
          </c:cat>
          <c:val>
            <c:numRef>
              <c:f>'ANSWER KEY Part 1'!$B$3:$B$12</c:f>
              <c:numCache>
                <c:formatCode>_-"$"* #,##0_-;\-"$"* #,##0_-;_-"$"* "-"??_-;_-@_-</c:formatCode>
                <c:ptCount val="10"/>
                <c:pt idx="0">
                  <c:v>1967.45</c:v>
                </c:pt>
                <c:pt idx="1">
                  <c:v>2556.7800000000002</c:v>
                </c:pt>
                <c:pt idx="2">
                  <c:v>2156.34</c:v>
                </c:pt>
                <c:pt idx="3">
                  <c:v>3056.34</c:v>
                </c:pt>
                <c:pt idx="4">
                  <c:v>2435.9699999999998</c:v>
                </c:pt>
                <c:pt idx="5">
                  <c:v>2328.54</c:v>
                </c:pt>
                <c:pt idx="6">
                  <c:v>2306.56</c:v>
                </c:pt>
                <c:pt idx="7">
                  <c:v>2053.31</c:v>
                </c:pt>
                <c:pt idx="8">
                  <c:v>1856.23</c:v>
                </c:pt>
                <c:pt idx="9">
                  <c:v>2245.4499999999998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DC-42C5-B1C0-8BFC6729815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Tuition</a:t>
            </a:r>
            <a:r>
              <a:rPr lang="en-CA" baseline="0"/>
              <a:t> Data 2009-2012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'ANSWER KEY Part 2'!$A$3:$A$12</c:f>
              <c:strCache>
                <c:ptCount val="10"/>
                <c:pt idx="0">
                  <c:v>Business Administration</c:v>
                </c:pt>
                <c:pt idx="1">
                  <c:v>Civil Engineering Technician</c:v>
                </c:pt>
                <c:pt idx="2">
                  <c:v>Culinary Arts</c:v>
                </c:pt>
                <c:pt idx="3">
                  <c:v>Dental Hygiene</c:v>
                </c:pt>
                <c:pt idx="4">
                  <c:v>Graphic Design</c:v>
                </c:pt>
                <c:pt idx="5">
                  <c:v>Health Information Management</c:v>
                </c:pt>
                <c:pt idx="6">
                  <c:v>Industrial Millwright</c:v>
                </c:pt>
                <c:pt idx="7">
                  <c:v>Police Foundations </c:v>
                </c:pt>
                <c:pt idx="8">
                  <c:v>Social Service Worker</c:v>
                </c:pt>
                <c:pt idx="9">
                  <c:v>Web Development</c:v>
                </c:pt>
              </c:strCache>
            </c:strRef>
          </c:cat>
          <c:val>
            <c:numRef>
              <c:f>'ANSWER KEY Part 2'!$B$3:$B$12</c:f>
              <c:numCache>
                <c:formatCode>_-"$"* #,##0_-;\-"$"* #,##0_-;_-"$"* "-"??_-;_-@_-</c:formatCode>
                <c:ptCount val="10"/>
                <c:pt idx="0">
                  <c:v>1967.45</c:v>
                </c:pt>
                <c:pt idx="1">
                  <c:v>2556.7800000000002</c:v>
                </c:pt>
                <c:pt idx="2">
                  <c:v>2156.34</c:v>
                </c:pt>
                <c:pt idx="3">
                  <c:v>3056.34</c:v>
                </c:pt>
                <c:pt idx="4">
                  <c:v>2435.9699999999998</c:v>
                </c:pt>
                <c:pt idx="5">
                  <c:v>2328.54</c:v>
                </c:pt>
                <c:pt idx="6">
                  <c:v>2306.56</c:v>
                </c:pt>
                <c:pt idx="7">
                  <c:v>2053.31</c:v>
                </c:pt>
                <c:pt idx="8">
                  <c:v>1856.23</c:v>
                </c:pt>
                <c:pt idx="9">
                  <c:v>2245.4499999999998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0-4963-A768-30F65296908D}"/>
            </c:ext>
          </c:extLst>
        </c:ser>
        <c:ser>
          <c:idx val="1"/>
          <c:order val="1"/>
          <c:tx>
            <c:v>2010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'ANSWER KEY Part 2'!$A$3:$A$12</c:f>
              <c:strCache>
                <c:ptCount val="10"/>
                <c:pt idx="0">
                  <c:v>Business Administration</c:v>
                </c:pt>
                <c:pt idx="1">
                  <c:v>Civil Engineering Technician</c:v>
                </c:pt>
                <c:pt idx="2">
                  <c:v>Culinary Arts</c:v>
                </c:pt>
                <c:pt idx="3">
                  <c:v>Dental Hygiene</c:v>
                </c:pt>
                <c:pt idx="4">
                  <c:v>Graphic Design</c:v>
                </c:pt>
                <c:pt idx="5">
                  <c:v>Health Information Management</c:v>
                </c:pt>
                <c:pt idx="6">
                  <c:v>Industrial Millwright</c:v>
                </c:pt>
                <c:pt idx="7">
                  <c:v>Police Foundations </c:v>
                </c:pt>
                <c:pt idx="8">
                  <c:v>Social Service Worker</c:v>
                </c:pt>
                <c:pt idx="9">
                  <c:v>Web Development</c:v>
                </c:pt>
              </c:strCache>
            </c:strRef>
          </c:cat>
          <c:val>
            <c:numRef>
              <c:f>'ANSWER KEY Part 2'!$C$3:$C$12</c:f>
              <c:numCache>
                <c:formatCode>_-"$"* #,##0_-;\-"$"* #,##0_-;_-"$"* "-"??_-;_-@_-</c:formatCode>
                <c:ptCount val="10"/>
                <c:pt idx="0">
                  <c:v>2014.67</c:v>
                </c:pt>
                <c:pt idx="1">
                  <c:v>2618.14</c:v>
                </c:pt>
                <c:pt idx="2">
                  <c:v>2210.2399999999998</c:v>
                </c:pt>
                <c:pt idx="3">
                  <c:v>3129.68</c:v>
                </c:pt>
                <c:pt idx="4">
                  <c:v>2496.87</c:v>
                </c:pt>
                <c:pt idx="5">
                  <c:v>2386.75</c:v>
                </c:pt>
                <c:pt idx="6">
                  <c:v>2354.6799999999998</c:v>
                </c:pt>
                <c:pt idx="7">
                  <c:v>2102.59</c:v>
                </c:pt>
                <c:pt idx="8">
                  <c:v>1904.49</c:v>
                </c:pt>
                <c:pt idx="9">
                  <c:v>2326.29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0-4963-A768-30F65296908D}"/>
            </c:ext>
          </c:extLst>
        </c:ser>
        <c:ser>
          <c:idx val="2"/>
          <c:order val="2"/>
          <c:tx>
            <c:v>2011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'ANSWER KEY Part 2'!$A$3:$A$12</c:f>
              <c:strCache>
                <c:ptCount val="10"/>
                <c:pt idx="0">
                  <c:v>Business Administration</c:v>
                </c:pt>
                <c:pt idx="1">
                  <c:v>Civil Engineering Technician</c:v>
                </c:pt>
                <c:pt idx="2">
                  <c:v>Culinary Arts</c:v>
                </c:pt>
                <c:pt idx="3">
                  <c:v>Dental Hygiene</c:v>
                </c:pt>
                <c:pt idx="4">
                  <c:v>Graphic Design</c:v>
                </c:pt>
                <c:pt idx="5">
                  <c:v>Health Information Management</c:v>
                </c:pt>
                <c:pt idx="6">
                  <c:v>Industrial Millwright</c:v>
                </c:pt>
                <c:pt idx="7">
                  <c:v>Police Foundations </c:v>
                </c:pt>
                <c:pt idx="8">
                  <c:v>Social Service Worker</c:v>
                </c:pt>
                <c:pt idx="9">
                  <c:v>Web Development</c:v>
                </c:pt>
              </c:strCache>
            </c:strRef>
          </c:cat>
          <c:val>
            <c:numRef>
              <c:f>'ANSWER KEY Part 2'!$D$3:$D$12</c:f>
              <c:numCache>
                <c:formatCode>_-"$"* #,##0_-;\-"$"* #,##0_-;_-"$"* "-"??_-;_-@_-</c:formatCode>
                <c:ptCount val="10"/>
                <c:pt idx="0">
                  <c:v>2071.0700000000002</c:v>
                </c:pt>
                <c:pt idx="1">
                  <c:v>2687.52</c:v>
                </c:pt>
                <c:pt idx="2">
                  <c:v>2309.71</c:v>
                </c:pt>
                <c:pt idx="3">
                  <c:v>3270.53</c:v>
                </c:pt>
                <c:pt idx="4">
                  <c:v>2559.29</c:v>
                </c:pt>
                <c:pt idx="5">
                  <c:v>2494.16</c:v>
                </c:pt>
                <c:pt idx="6">
                  <c:v>2462.15</c:v>
                </c:pt>
                <c:pt idx="7">
                  <c:v>2158.31</c:v>
                </c:pt>
                <c:pt idx="8">
                  <c:v>1971.15</c:v>
                </c:pt>
                <c:pt idx="9">
                  <c:v>2465.86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0-4963-A768-30F65296908D}"/>
            </c:ext>
          </c:extLst>
        </c:ser>
        <c:ser>
          <c:idx val="3"/>
          <c:order val="3"/>
          <c:tx>
            <c:v>2012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'ANSWER KEY Part 2'!$A$3:$A$12</c:f>
              <c:strCache>
                <c:ptCount val="10"/>
                <c:pt idx="0">
                  <c:v>Business Administration</c:v>
                </c:pt>
                <c:pt idx="1">
                  <c:v>Civil Engineering Technician</c:v>
                </c:pt>
                <c:pt idx="2">
                  <c:v>Culinary Arts</c:v>
                </c:pt>
                <c:pt idx="3">
                  <c:v>Dental Hygiene</c:v>
                </c:pt>
                <c:pt idx="4">
                  <c:v>Graphic Design</c:v>
                </c:pt>
                <c:pt idx="5">
                  <c:v>Health Information Management</c:v>
                </c:pt>
                <c:pt idx="6">
                  <c:v>Industrial Millwright</c:v>
                </c:pt>
                <c:pt idx="7">
                  <c:v>Police Foundations </c:v>
                </c:pt>
                <c:pt idx="8">
                  <c:v>Social Service Worker</c:v>
                </c:pt>
                <c:pt idx="9">
                  <c:v>Web Development</c:v>
                </c:pt>
              </c:strCache>
            </c:strRef>
          </c:cat>
          <c:val>
            <c:numRef>
              <c:f>'ANSWER KEY Part 2'!$E$3:$E$12</c:f>
              <c:numCache>
                <c:formatCode>_-"$"* #,##0_-;\-"$"* #,##0_-;_-"$"* "-"??_-;_-@_-</c:formatCode>
                <c:ptCount val="10"/>
                <c:pt idx="0">
                  <c:v>2129.0700000000002</c:v>
                </c:pt>
                <c:pt idx="1">
                  <c:v>2749.33</c:v>
                </c:pt>
                <c:pt idx="2">
                  <c:v>2425.15</c:v>
                </c:pt>
                <c:pt idx="3">
                  <c:v>3375.19</c:v>
                </c:pt>
                <c:pt idx="4">
                  <c:v>2589.56</c:v>
                </c:pt>
                <c:pt idx="5">
                  <c:v>2618.86</c:v>
                </c:pt>
                <c:pt idx="6">
                  <c:v>2585.2600000000002</c:v>
                </c:pt>
                <c:pt idx="7">
                  <c:v>2231.69</c:v>
                </c:pt>
                <c:pt idx="8">
                  <c:v>2069.71</c:v>
                </c:pt>
                <c:pt idx="9">
                  <c:v>2552.17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0-4963-A768-30F65296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863392"/>
        <c:axId val="571867000"/>
      </c:barChart>
      <c:catAx>
        <c:axId val="57186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Program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7000"/>
        <c:crosses val="autoZero"/>
        <c:auto val="1"/>
        <c:lblAlgn val="ctr"/>
        <c:lblOffset val="100"/>
        <c:noMultiLvlLbl val="0"/>
      </c:catAx>
      <c:valAx>
        <c:axId val="5718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316705</xdr:colOff>
      <xdr:row>16</xdr:row>
      <xdr:rowOff>16668</xdr:rowOff>
    </xdr:from>
    <xdr:to>
      <xdr:col>8</xdr:col>
      <xdr:colOff>745330</xdr:colOff>
      <xdr:row>31</xdr:row>
      <xdr:rowOff>45243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BE8A2A-21B0-411A-8E89-5D930422A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26192</xdr:colOff>
      <xdr:row>16</xdr:row>
      <xdr:rowOff>26193</xdr:rowOff>
    </xdr:from>
    <xdr:to>
      <xdr:col>9</xdr:col>
      <xdr:colOff>454817</xdr:colOff>
      <xdr:row>31</xdr:row>
      <xdr:rowOff>54768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D2D7B-0DEA-4E0D-AE82-F9E0888FA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/Documents/USB%20SNOOPY/CSC/Dropbox%20downloads%20to%20resave/CSC%20Projects%202019-20/CSC-AlphaPlus%20Digital%20Skills/Sample%20Questions%20and%20Tasks/Tasks%20only/Draft%20Excel%20Task%20Dec%209-19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art A"/>
      <sheetName val="Data Part A"/>
      <sheetName val="Completed Data Part A"/>
      <sheetName val="Instructions Part B"/>
      <sheetName val="Completed Data Part B"/>
    </sheetNames>
    <sheetDataSet>
      <sheetData sheetId="0"/>
      <sheetData sheetId="1"/>
      <sheetData sheetId="2">
        <row r="9">
          <cell r="E9">
            <v>2585.2600000000002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F2AF-7F27-4E50-ABDF-E810B4C839A4}">
  <sheetPr>
    <pageSetUpPr fitToPage="1"/>
  </sheetPr>
  <dimension ref="A1:O24"/>
  <sheetViews>
    <sheetView tabSelected="1" workbookViewId="0"/>
  </sheetViews>
  <sheetFormatPr defaultColWidth="8.796875" defaultRowHeight="14.25" x14ac:dyDescent="0.45"/>
  <cols>
    <col min="1" max="1" width="27" bestFit="1" customWidth="1"/>
    <col min="2" max="14" width="11.6640625" customWidth="1"/>
  </cols>
  <sheetData>
    <row r="1" spans="1:15" ht="20.65" customHeight="1" x14ac:dyDescent="0.45">
      <c r="A1" s="39" t="s">
        <v>76</v>
      </c>
    </row>
    <row r="2" spans="1:15" ht="23" customHeight="1" x14ac:dyDescent="0.5">
      <c r="A2" s="4" t="s">
        <v>10</v>
      </c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/>
      <c r="M2" s="5"/>
      <c r="N2" s="7"/>
      <c r="O2" s="11"/>
    </row>
    <row r="3" spans="1:15" ht="20" customHeight="1" x14ac:dyDescent="0.5">
      <c r="A3" s="3" t="s">
        <v>2</v>
      </c>
      <c r="B3" s="3">
        <v>1967.45</v>
      </c>
      <c r="C3" s="3">
        <v>2014.67</v>
      </c>
      <c r="D3" s="3">
        <v>2071.0700000000002</v>
      </c>
      <c r="E3" s="3">
        <v>2129.0700000000002</v>
      </c>
      <c r="F3" s="3">
        <v>2209.9699999999998</v>
      </c>
      <c r="G3" s="3">
        <v>2309.42</v>
      </c>
      <c r="H3" s="3">
        <v>2385.63</v>
      </c>
      <c r="I3" s="3">
        <v>2471.52</v>
      </c>
      <c r="J3" s="3">
        <v>2545.66</v>
      </c>
      <c r="K3" s="3">
        <v>2627.12</v>
      </c>
      <c r="L3" s="3"/>
      <c r="M3" s="3"/>
    </row>
    <row r="4" spans="1:15" ht="20" customHeight="1" x14ac:dyDescent="0.5">
      <c r="A4" s="3" t="s">
        <v>5</v>
      </c>
      <c r="B4" s="3">
        <v>2556.7800000000002</v>
      </c>
      <c r="C4" s="3">
        <v>2618.14</v>
      </c>
      <c r="D4" s="3">
        <v>2687.52</v>
      </c>
      <c r="E4" s="3">
        <v>2749.33</v>
      </c>
      <c r="F4" s="3">
        <v>2845.56</v>
      </c>
      <c r="G4" s="3">
        <v>2916.73</v>
      </c>
      <c r="H4" s="3">
        <v>2980.87</v>
      </c>
      <c r="I4" s="3">
        <v>3040.48</v>
      </c>
      <c r="J4" s="3">
        <v>3116.49</v>
      </c>
      <c r="K4" s="3">
        <v>3197.53</v>
      </c>
      <c r="L4" s="3"/>
      <c r="M4" s="3"/>
    </row>
    <row r="5" spans="1:15" ht="20" customHeight="1" x14ac:dyDescent="0.5">
      <c r="A5" s="3" t="s">
        <v>1</v>
      </c>
      <c r="B5" s="3">
        <v>2156.34</v>
      </c>
      <c r="C5" s="3">
        <v>2210.2399999999998</v>
      </c>
      <c r="D5" s="3">
        <v>2309.71</v>
      </c>
      <c r="E5" s="3">
        <v>2425.15</v>
      </c>
      <c r="F5" s="3">
        <v>2480.9699999999998</v>
      </c>
      <c r="G5" s="3">
        <v>2570.29</v>
      </c>
      <c r="H5" s="3">
        <v>2660.25</v>
      </c>
      <c r="I5" s="3">
        <v>2740.05</v>
      </c>
      <c r="J5" s="3">
        <v>2794.86</v>
      </c>
      <c r="K5" s="3">
        <v>2867.52</v>
      </c>
      <c r="L5" s="3"/>
      <c r="M5" s="3"/>
    </row>
    <row r="6" spans="1:15" ht="20" customHeight="1" x14ac:dyDescent="0.5">
      <c r="A6" s="3" t="s">
        <v>0</v>
      </c>
      <c r="B6" s="3">
        <v>3056.34</v>
      </c>
      <c r="C6" s="3">
        <v>3129.68</v>
      </c>
      <c r="D6" s="3">
        <v>3270.53</v>
      </c>
      <c r="E6" s="3">
        <v>3375.19</v>
      </c>
      <c r="F6" s="3">
        <v>3543.94</v>
      </c>
      <c r="G6" s="3">
        <v>3614.82</v>
      </c>
      <c r="H6" s="3">
        <v>3697.96</v>
      </c>
      <c r="I6" s="3">
        <v>3808.93</v>
      </c>
      <c r="J6" s="3">
        <v>3885.08</v>
      </c>
      <c r="K6" s="3">
        <v>3978.32</v>
      </c>
      <c r="L6" s="3"/>
      <c r="M6" s="3"/>
    </row>
    <row r="7" spans="1:15" ht="20" customHeight="1" x14ac:dyDescent="0.5">
      <c r="A7" s="3" t="s">
        <v>3</v>
      </c>
      <c r="B7" s="3">
        <v>2435.9699999999998</v>
      </c>
      <c r="C7" s="3">
        <v>2496.87</v>
      </c>
      <c r="D7" s="3">
        <v>2559.29</v>
      </c>
      <c r="E7" s="3">
        <v>2589.56</v>
      </c>
      <c r="F7" s="3">
        <v>2623.27</v>
      </c>
      <c r="G7" s="3">
        <v>2701.97</v>
      </c>
      <c r="H7" s="3">
        <v>2777.09</v>
      </c>
      <c r="I7" s="3">
        <v>2850.68</v>
      </c>
      <c r="J7" s="3">
        <v>2930.5</v>
      </c>
      <c r="K7" s="3">
        <v>3003.76</v>
      </c>
      <c r="L7" s="3"/>
      <c r="M7" s="3"/>
    </row>
    <row r="8" spans="1:15" ht="20" customHeight="1" x14ac:dyDescent="0.5">
      <c r="A8" s="3" t="s">
        <v>9</v>
      </c>
      <c r="B8" s="3">
        <v>2328.54</v>
      </c>
      <c r="C8" s="3">
        <v>2386.75</v>
      </c>
      <c r="D8" s="3">
        <v>2494.16</v>
      </c>
      <c r="E8" s="3">
        <v>2618.86</v>
      </c>
      <c r="F8" s="3">
        <v>2697.43</v>
      </c>
      <c r="G8" s="3">
        <v>2818.81</v>
      </c>
      <c r="H8" s="3">
        <v>2892.09</v>
      </c>
      <c r="I8" s="3">
        <v>2964.45</v>
      </c>
      <c r="J8" s="3">
        <v>3053.33</v>
      </c>
      <c r="K8" s="3">
        <v>3163.25</v>
      </c>
      <c r="L8" s="3"/>
      <c r="M8" s="3"/>
    </row>
    <row r="9" spans="1:15" ht="20" customHeight="1" x14ac:dyDescent="0.5">
      <c r="A9" s="3" t="s">
        <v>8</v>
      </c>
      <c r="B9" s="3">
        <v>2306.56</v>
      </c>
      <c r="C9" s="3">
        <v>2354.6799999999998</v>
      </c>
      <c r="D9" s="3">
        <v>2462.15</v>
      </c>
      <c r="E9" s="3">
        <v>2585.2600000000002</v>
      </c>
      <c r="F9" s="3">
        <v>2662.82</v>
      </c>
      <c r="G9" s="3">
        <v>2748.02</v>
      </c>
      <c r="H9" s="3">
        <v>2816.73</v>
      </c>
      <c r="I9" s="3">
        <v>2892.77</v>
      </c>
      <c r="J9" s="3">
        <v>2979.56</v>
      </c>
      <c r="K9" s="3">
        <v>3068.94</v>
      </c>
      <c r="L9" s="3"/>
      <c r="M9" s="3"/>
    </row>
    <row r="10" spans="1:15" ht="20" customHeight="1" x14ac:dyDescent="0.5">
      <c r="A10" s="3" t="s">
        <v>4</v>
      </c>
      <c r="B10" s="3">
        <v>2053.31</v>
      </c>
      <c r="C10" s="3">
        <v>2102.59</v>
      </c>
      <c r="D10" s="3">
        <v>2158.31</v>
      </c>
      <c r="E10" s="3">
        <v>2231.69</v>
      </c>
      <c r="F10" s="3">
        <v>2289.71</v>
      </c>
      <c r="G10" s="3">
        <v>2344.67</v>
      </c>
      <c r="H10" s="3">
        <v>2404.69</v>
      </c>
      <c r="I10" s="3">
        <v>2476.83</v>
      </c>
      <c r="J10" s="3">
        <v>2528.85</v>
      </c>
      <c r="K10" s="3">
        <v>2594.59</v>
      </c>
      <c r="L10" s="3"/>
      <c r="M10" s="3"/>
    </row>
    <row r="11" spans="1:15" ht="20" customHeight="1" x14ac:dyDescent="0.5">
      <c r="A11" s="3" t="s">
        <v>6</v>
      </c>
      <c r="B11" s="3">
        <v>1856.23</v>
      </c>
      <c r="C11" s="3">
        <v>1904.49</v>
      </c>
      <c r="D11" s="3">
        <v>1971.15</v>
      </c>
      <c r="E11" s="3">
        <v>2069.71</v>
      </c>
      <c r="F11" s="3">
        <v>2173.19</v>
      </c>
      <c r="G11" s="3">
        <v>2260.12</v>
      </c>
      <c r="H11" s="3">
        <v>2339.3200000000002</v>
      </c>
      <c r="I11" s="3">
        <v>2418.75</v>
      </c>
      <c r="J11" s="3">
        <v>2488.91</v>
      </c>
      <c r="K11" s="3">
        <v>2618.3200000000002</v>
      </c>
      <c r="L11" s="3"/>
      <c r="M11" s="3"/>
    </row>
    <row r="12" spans="1:15" ht="20" customHeight="1" x14ac:dyDescent="0.5">
      <c r="A12" s="3" t="s">
        <v>7</v>
      </c>
      <c r="B12" s="3">
        <v>2245.4499999999998</v>
      </c>
      <c r="C12" s="3">
        <v>2326.29</v>
      </c>
      <c r="D12" s="3">
        <v>2465.86</v>
      </c>
      <c r="E12" s="3">
        <v>2552.17</v>
      </c>
      <c r="F12" s="3">
        <v>2646.59</v>
      </c>
      <c r="G12" s="3">
        <v>2699.53</v>
      </c>
      <c r="H12" s="3">
        <v>2791.31</v>
      </c>
      <c r="I12" s="3">
        <v>2863.88</v>
      </c>
      <c r="J12" s="3">
        <v>2964.12</v>
      </c>
      <c r="K12" s="3">
        <v>3041.19</v>
      </c>
      <c r="L12" s="3"/>
      <c r="M12" s="3"/>
    </row>
    <row r="13" spans="1:15" ht="20" customHeight="1" x14ac:dyDescent="0.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ht="20" customHeight="1" x14ac:dyDescent="0.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3"/>
    </row>
    <row r="15" spans="1:15" ht="20" customHeight="1" x14ac:dyDescent="0.5">
      <c r="A15" s="1" t="s">
        <v>3</v>
      </c>
      <c r="B15" s="1">
        <v>3063.84</v>
      </c>
      <c r="C15" s="3"/>
      <c r="D15" s="3"/>
      <c r="E15" s="3"/>
      <c r="F15" s="3"/>
      <c r="G15" s="3"/>
      <c r="H15" s="3"/>
      <c r="I15" s="3"/>
      <c r="J15" s="3"/>
      <c r="K15" s="1"/>
      <c r="L15" s="1"/>
      <c r="M15" s="3"/>
    </row>
    <row r="16" spans="1:15" ht="15.75" x14ac:dyDescent="0.5">
      <c r="A16" s="1" t="s">
        <v>4</v>
      </c>
      <c r="B16" s="1">
        <v>2646.48</v>
      </c>
      <c r="K16" s="1"/>
      <c r="L16" s="1"/>
    </row>
    <row r="17" spans="1:12" ht="15.75" x14ac:dyDescent="0.5">
      <c r="A17" s="1" t="s">
        <v>5</v>
      </c>
      <c r="B17" s="1">
        <v>4361.4799999999996</v>
      </c>
      <c r="K17" s="1"/>
      <c r="L17" s="1"/>
    </row>
    <row r="18" spans="1:12" ht="15.75" x14ac:dyDescent="0.5">
      <c r="A18" s="1" t="s">
        <v>2</v>
      </c>
      <c r="B18" s="1">
        <v>2679.66</v>
      </c>
      <c r="K18" s="1"/>
      <c r="L18" s="1"/>
    </row>
    <row r="19" spans="1:12" ht="15.75" x14ac:dyDescent="0.5">
      <c r="A19" s="1" t="s">
        <v>0</v>
      </c>
      <c r="B19" s="1">
        <v>4057.89</v>
      </c>
      <c r="K19" s="1"/>
      <c r="L19" s="1"/>
    </row>
    <row r="20" spans="1:12" ht="15.75" x14ac:dyDescent="0.5">
      <c r="A20" s="1" t="s">
        <v>8</v>
      </c>
      <c r="B20" s="1">
        <v>3130.32</v>
      </c>
      <c r="K20" s="1"/>
      <c r="L20" s="1"/>
    </row>
    <row r="21" spans="1:12" ht="15.75" x14ac:dyDescent="0.5">
      <c r="A21" s="1" t="s">
        <v>1</v>
      </c>
      <c r="B21" s="1">
        <v>2924.87</v>
      </c>
      <c r="K21" s="1"/>
      <c r="L21" s="1"/>
    </row>
    <row r="22" spans="1:12" ht="15.75" x14ac:dyDescent="0.5">
      <c r="A22" s="1" t="s">
        <v>9</v>
      </c>
      <c r="B22" s="1">
        <v>3226.52</v>
      </c>
      <c r="K22" s="1"/>
      <c r="L22" s="1"/>
    </row>
    <row r="23" spans="1:12" ht="15.75" x14ac:dyDescent="0.5">
      <c r="A23" s="1" t="s">
        <v>6</v>
      </c>
      <c r="B23" s="1">
        <v>2670.69</v>
      </c>
    </row>
    <row r="24" spans="1:12" ht="15.75" x14ac:dyDescent="0.5">
      <c r="A24" s="1" t="s">
        <v>7</v>
      </c>
      <c r="B24" s="1">
        <v>3102.01</v>
      </c>
    </row>
  </sheetData>
  <sortState xmlns:xlrd2="http://schemas.microsoft.com/office/spreadsheetml/2017/richdata2" ref="A3:K12">
    <sortCondition ref="A3"/>
  </sortState>
  <pageMargins left="0.7" right="0.7" top="0.75" bottom="0.75" header="0.3" footer="0.3"/>
  <pageSetup scale="85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55B8-68F0-4B37-9E29-A623581321FE}">
  <sheetPr>
    <pageSetUpPr fitToPage="1"/>
  </sheetPr>
  <dimension ref="A1:C46"/>
  <sheetViews>
    <sheetView workbookViewId="0"/>
  </sheetViews>
  <sheetFormatPr defaultColWidth="8.796875" defaultRowHeight="14.25" x14ac:dyDescent="0.45"/>
  <cols>
    <col min="1" max="1" width="120" bestFit="1" customWidth="1"/>
    <col min="2" max="2" width="45.46484375" bestFit="1" customWidth="1"/>
  </cols>
  <sheetData>
    <row r="1" spans="1:3" ht="41" customHeight="1" x14ac:dyDescent="0.55000000000000004">
      <c r="A1" s="40" t="s">
        <v>61</v>
      </c>
    </row>
    <row r="2" spans="1:3" ht="62.25" customHeight="1" x14ac:dyDescent="0.45">
      <c r="A2" s="6" t="s">
        <v>75</v>
      </c>
    </row>
    <row r="3" spans="1:3" ht="17" customHeight="1" x14ac:dyDescent="0.5">
      <c r="A3" s="8" t="s">
        <v>66</v>
      </c>
    </row>
    <row r="4" spans="1:3" ht="20" customHeight="1" x14ac:dyDescent="0.5">
      <c r="A4" s="1" t="s">
        <v>12</v>
      </c>
      <c r="B4" s="1"/>
      <c r="C4" s="1"/>
    </row>
    <row r="5" spans="1:3" ht="20" customHeight="1" x14ac:dyDescent="0.5">
      <c r="A5" s="29" t="s">
        <v>63</v>
      </c>
      <c r="B5" s="1"/>
      <c r="C5" s="1"/>
    </row>
    <row r="6" spans="1:3" ht="20" customHeight="1" x14ac:dyDescent="0.5">
      <c r="A6" s="26" t="s">
        <v>62</v>
      </c>
      <c r="B6" s="1"/>
      <c r="C6" s="1"/>
    </row>
    <row r="7" spans="1:3" ht="20" customHeight="1" x14ac:dyDescent="0.5">
      <c r="A7" s="26" t="s">
        <v>32</v>
      </c>
      <c r="B7" s="1"/>
      <c r="C7" s="1"/>
    </row>
    <row r="8" spans="1:3" ht="20" customHeight="1" x14ac:dyDescent="0.5">
      <c r="A8" s="26" t="s">
        <v>33</v>
      </c>
      <c r="B8" s="1"/>
      <c r="C8" s="1"/>
    </row>
    <row r="9" spans="1:3" ht="20" customHeight="1" x14ac:dyDescent="0.5">
      <c r="A9" s="26" t="s">
        <v>34</v>
      </c>
      <c r="B9" s="1"/>
      <c r="C9" s="1"/>
    </row>
    <row r="10" spans="1:3" ht="20" customHeight="1" x14ac:dyDescent="0.5">
      <c r="A10" s="26" t="s">
        <v>35</v>
      </c>
      <c r="B10" s="1"/>
      <c r="C10" s="1"/>
    </row>
    <row r="11" spans="1:3" ht="20" customHeight="1" x14ac:dyDescent="0.5">
      <c r="A11" s="27" t="s">
        <v>36</v>
      </c>
      <c r="B11" s="1"/>
      <c r="C11" s="1"/>
    </row>
    <row r="12" spans="1:3" ht="20" customHeight="1" x14ac:dyDescent="0.5">
      <c r="A12" s="26" t="s">
        <v>37</v>
      </c>
      <c r="B12" s="1"/>
      <c r="C12" s="1"/>
    </row>
    <row r="13" spans="1:3" ht="20" customHeight="1" x14ac:dyDescent="0.5">
      <c r="A13" s="28" t="s">
        <v>38</v>
      </c>
      <c r="B13" s="1"/>
      <c r="C13" s="1"/>
    </row>
    <row r="14" spans="1:3" ht="20" customHeight="1" x14ac:dyDescent="0.5">
      <c r="A14" s="26" t="s">
        <v>39</v>
      </c>
      <c r="B14" s="1"/>
      <c r="C14" s="1"/>
    </row>
    <row r="15" spans="1:3" ht="20" customHeight="1" x14ac:dyDescent="0.5">
      <c r="A15" s="26" t="s">
        <v>40</v>
      </c>
      <c r="B15" s="1"/>
      <c r="C15" s="1"/>
    </row>
    <row r="16" spans="1:3" ht="20" customHeight="1" x14ac:dyDescent="0.5">
      <c r="A16" s="26" t="s">
        <v>41</v>
      </c>
      <c r="B16" s="1"/>
      <c r="C16" s="1"/>
    </row>
    <row r="17" spans="1:3" ht="20" customHeight="1" x14ac:dyDescent="0.5">
      <c r="A17" s="28" t="s">
        <v>42</v>
      </c>
      <c r="B17" s="1"/>
      <c r="C17" s="1"/>
    </row>
    <row r="18" spans="1:3" ht="20" customHeight="1" x14ac:dyDescent="0.5">
      <c r="A18" s="28" t="s">
        <v>43</v>
      </c>
      <c r="B18" s="1"/>
      <c r="C18" s="1"/>
    </row>
    <row r="19" spans="1:3" ht="20" customHeight="1" x14ac:dyDescent="0.5">
      <c r="A19" s="28" t="s">
        <v>44</v>
      </c>
      <c r="B19" s="1"/>
      <c r="C19" s="1"/>
    </row>
    <row r="20" spans="1:3" ht="20" customHeight="1" x14ac:dyDescent="0.5">
      <c r="A20" s="28" t="s">
        <v>45</v>
      </c>
      <c r="B20" s="2"/>
      <c r="C20" s="1"/>
    </row>
    <row r="21" spans="1:3" ht="20" customHeight="1" x14ac:dyDescent="0.5">
      <c r="A21" s="28" t="s">
        <v>46</v>
      </c>
      <c r="B21" s="2"/>
      <c r="C21" s="1"/>
    </row>
    <row r="22" spans="1:3" ht="20" customHeight="1" x14ac:dyDescent="0.5">
      <c r="A22" s="28" t="s">
        <v>47</v>
      </c>
      <c r="B22" s="1"/>
      <c r="C22" s="1"/>
    </row>
    <row r="23" spans="1:3" ht="20" customHeight="1" x14ac:dyDescent="0.5">
      <c r="A23" s="28" t="s">
        <v>48</v>
      </c>
      <c r="B23" s="1"/>
      <c r="C23" s="1"/>
    </row>
    <row r="24" spans="1:3" ht="20" customHeight="1" x14ac:dyDescent="0.5">
      <c r="A24" s="28" t="s">
        <v>49</v>
      </c>
      <c r="B24" s="1"/>
      <c r="C24" s="1"/>
    </row>
    <row r="25" spans="1:3" ht="20" customHeight="1" x14ac:dyDescent="0.5">
      <c r="A25" s="28" t="s">
        <v>50</v>
      </c>
      <c r="B25" s="1"/>
      <c r="C25" s="1"/>
    </row>
    <row r="26" spans="1:3" ht="20" customHeight="1" x14ac:dyDescent="0.5">
      <c r="A26" s="28" t="s">
        <v>51</v>
      </c>
      <c r="B26" s="9"/>
      <c r="C26" s="1"/>
    </row>
    <row r="27" spans="1:3" ht="20" customHeight="1" x14ac:dyDescent="0.5">
      <c r="A27" s="28" t="s">
        <v>52</v>
      </c>
      <c r="B27" s="1"/>
      <c r="C27" s="1"/>
    </row>
    <row r="28" spans="1:3" ht="20" customHeight="1" x14ac:dyDescent="0.5">
      <c r="A28" s="28" t="s">
        <v>53</v>
      </c>
      <c r="B28" s="1"/>
      <c r="C28" s="1"/>
    </row>
    <row r="29" spans="1:3" ht="20" customHeight="1" x14ac:dyDescent="0.5">
      <c r="A29" s="28" t="s">
        <v>54</v>
      </c>
      <c r="B29" s="1"/>
      <c r="C29" s="1"/>
    </row>
    <row r="30" spans="1:3" ht="20" customHeight="1" x14ac:dyDescent="0.5">
      <c r="A30" s="28" t="s">
        <v>55</v>
      </c>
      <c r="B30" s="1"/>
      <c r="C30" s="1"/>
    </row>
    <row r="31" spans="1:3" ht="20" customHeight="1" x14ac:dyDescent="0.5">
      <c r="A31" s="26" t="s">
        <v>56</v>
      </c>
      <c r="B31" s="1"/>
      <c r="C31" s="1"/>
    </row>
    <row r="32" spans="1:3" ht="20" customHeight="1" x14ac:dyDescent="0.5">
      <c r="A32" s="26" t="s">
        <v>57</v>
      </c>
    </row>
    <row r="33" spans="1:3" ht="20" customHeight="1" x14ac:dyDescent="0.5">
      <c r="A33" s="26" t="s">
        <v>58</v>
      </c>
    </row>
    <row r="34" spans="1:3" ht="20" customHeight="1" x14ac:dyDescent="0.5">
      <c r="A34" s="26" t="s">
        <v>59</v>
      </c>
    </row>
    <row r="35" spans="1:3" ht="20" customHeight="1" x14ac:dyDescent="0.5">
      <c r="A35" s="26" t="s">
        <v>67</v>
      </c>
    </row>
    <row r="36" spans="1:3" ht="20" customHeight="1" x14ac:dyDescent="0.5">
      <c r="A36" s="26" t="s">
        <v>60</v>
      </c>
    </row>
    <row r="37" spans="1:3" ht="20" customHeight="1" x14ac:dyDescent="0.5">
      <c r="A37" s="1"/>
      <c r="B37" s="1"/>
      <c r="C37" s="1"/>
    </row>
    <row r="38" spans="1:3" ht="20" customHeight="1" x14ac:dyDescent="0.5">
      <c r="A38" s="33" t="s">
        <v>68</v>
      </c>
      <c r="B38" s="1"/>
      <c r="C38" s="1"/>
    </row>
    <row r="39" spans="1:3" ht="15.75" x14ac:dyDescent="0.5">
      <c r="A39" s="30" t="s">
        <v>64</v>
      </c>
      <c r="B39" s="1"/>
      <c r="C39" s="1"/>
    </row>
    <row r="40" spans="1:3" ht="15.75" x14ac:dyDescent="0.5">
      <c r="A40" s="30" t="s">
        <v>65</v>
      </c>
      <c r="B40" s="1"/>
      <c r="C40" s="1"/>
    </row>
    <row r="41" spans="1:3" ht="15.75" x14ac:dyDescent="0.5">
      <c r="B41" s="1"/>
      <c r="C41" s="1"/>
    </row>
    <row r="42" spans="1:3" ht="15.75" x14ac:dyDescent="0.5">
      <c r="B42" s="1"/>
      <c r="C42" s="1"/>
    </row>
    <row r="43" spans="1:3" ht="15.75" x14ac:dyDescent="0.5">
      <c r="B43" s="1"/>
      <c r="C43" s="1"/>
    </row>
    <row r="44" spans="1:3" ht="15.75" x14ac:dyDescent="0.5">
      <c r="B44" s="1"/>
      <c r="C44" s="1"/>
    </row>
    <row r="45" spans="1:3" ht="15.75" x14ac:dyDescent="0.5">
      <c r="B45" s="1"/>
      <c r="C45" s="1"/>
    </row>
    <row r="46" spans="1:3" ht="15.75" x14ac:dyDescent="0.5">
      <c r="B46" s="1"/>
      <c r="C46" s="1"/>
    </row>
  </sheetData>
  <pageMargins left="0.7" right="0.7" top="0.75" bottom="0.75" header="0.3" footer="0.3"/>
  <pageSetup scale="5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CEDD-3871-4C80-9532-FF0F3973BED7}">
  <sheetPr>
    <pageSetUpPr fitToPage="1"/>
  </sheetPr>
  <dimension ref="A1:A24"/>
  <sheetViews>
    <sheetView workbookViewId="0"/>
  </sheetViews>
  <sheetFormatPr defaultColWidth="8.796875" defaultRowHeight="14.25" x14ac:dyDescent="0.45"/>
  <cols>
    <col min="1" max="1" width="153.33203125" bestFit="1" customWidth="1"/>
  </cols>
  <sheetData>
    <row r="1" spans="1:1" ht="40.5" customHeight="1" x14ac:dyDescent="0.55000000000000004">
      <c r="A1" s="40" t="s">
        <v>61</v>
      </c>
    </row>
    <row r="2" spans="1:1" ht="45" customHeight="1" x14ac:dyDescent="0.45">
      <c r="A2" s="31" t="s">
        <v>69</v>
      </c>
    </row>
    <row r="3" spans="1:1" ht="20" customHeight="1" x14ac:dyDescent="0.5">
      <c r="A3" s="26" t="s">
        <v>70</v>
      </c>
    </row>
    <row r="4" spans="1:1" ht="20" customHeight="1" x14ac:dyDescent="0.5">
      <c r="A4" s="26" t="s">
        <v>71</v>
      </c>
    </row>
    <row r="5" spans="1:1" ht="20" customHeight="1" x14ac:dyDescent="0.5">
      <c r="A5" s="26" t="s">
        <v>72</v>
      </c>
    </row>
    <row r="6" spans="1:1" ht="20" customHeight="1" x14ac:dyDescent="0.5">
      <c r="A6" s="2" t="s">
        <v>13</v>
      </c>
    </row>
    <row r="7" spans="1:1" ht="20" customHeight="1" x14ac:dyDescent="0.5">
      <c r="A7" s="2" t="s">
        <v>11</v>
      </c>
    </row>
    <row r="8" spans="1:1" ht="20" customHeight="1" x14ac:dyDescent="0.5">
      <c r="A8" s="10" t="s">
        <v>25</v>
      </c>
    </row>
    <row r="9" spans="1:1" ht="20" customHeight="1" x14ac:dyDescent="0.5">
      <c r="A9" s="10" t="s">
        <v>14</v>
      </c>
    </row>
    <row r="10" spans="1:1" ht="20" customHeight="1" x14ac:dyDescent="0.5">
      <c r="A10" s="2" t="s">
        <v>16</v>
      </c>
    </row>
    <row r="11" spans="1:1" ht="20" customHeight="1" x14ac:dyDescent="0.5">
      <c r="A11" s="2" t="s">
        <v>15</v>
      </c>
    </row>
    <row r="12" spans="1:1" ht="20" customHeight="1" x14ac:dyDescent="0.5">
      <c r="A12" s="26" t="s">
        <v>73</v>
      </c>
    </row>
    <row r="13" spans="1:1" ht="20" customHeight="1" x14ac:dyDescent="0.5">
      <c r="A13" s="2" t="s">
        <v>17</v>
      </c>
    </row>
    <row r="14" spans="1:1" ht="20" customHeight="1" x14ac:dyDescent="0.5">
      <c r="A14" s="2" t="s">
        <v>18</v>
      </c>
    </row>
    <row r="15" spans="1:1" ht="20" customHeight="1" x14ac:dyDescent="0.5">
      <c r="A15" s="2" t="s">
        <v>19</v>
      </c>
    </row>
    <row r="16" spans="1:1" ht="20" customHeight="1" x14ac:dyDescent="0.5">
      <c r="A16" s="2" t="s">
        <v>20</v>
      </c>
    </row>
    <row r="17" spans="1:1" ht="20" customHeight="1" x14ac:dyDescent="0.5">
      <c r="A17" s="2" t="s">
        <v>21</v>
      </c>
    </row>
    <row r="18" spans="1:1" ht="20" customHeight="1" x14ac:dyDescent="0.5">
      <c r="A18" s="1" t="s">
        <v>22</v>
      </c>
    </row>
    <row r="19" spans="1:1" ht="20" customHeight="1" x14ac:dyDescent="0.5">
      <c r="A19" s="1" t="s">
        <v>23</v>
      </c>
    </row>
    <row r="20" spans="1:1" ht="20" customHeight="1" x14ac:dyDescent="0.5">
      <c r="A20" s="2" t="s">
        <v>24</v>
      </c>
    </row>
    <row r="22" spans="1:1" ht="15.75" x14ac:dyDescent="0.45">
      <c r="A22" s="33" t="s">
        <v>74</v>
      </c>
    </row>
    <row r="23" spans="1:1" ht="15.75" x14ac:dyDescent="0.45">
      <c r="A23" s="30" t="s">
        <v>64</v>
      </c>
    </row>
    <row r="24" spans="1:1" ht="15.75" x14ac:dyDescent="0.45">
      <c r="A24" s="30" t="s">
        <v>65</v>
      </c>
    </row>
  </sheetData>
  <pageMargins left="0.25" right="0.25" top="0.75" bottom="0.75" header="0.3" footer="0.3"/>
  <pageSetup scale="87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0897-D39F-47B6-B8C0-8CF332DC06B3}">
  <sheetPr>
    <pageSetUpPr fitToPage="1"/>
  </sheetPr>
  <dimension ref="A1:O16"/>
  <sheetViews>
    <sheetView workbookViewId="0">
      <selection sqref="A1:N1"/>
    </sheetView>
  </sheetViews>
  <sheetFormatPr defaultColWidth="8.796875" defaultRowHeight="14.25" x14ac:dyDescent="0.45"/>
  <cols>
    <col min="1" max="1" width="29.796875" bestFit="1" customWidth="1"/>
    <col min="2" max="14" width="11.6640625" customWidth="1"/>
  </cols>
  <sheetData>
    <row r="1" spans="1:15" ht="18" x14ac:dyDescent="0.55000000000000004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5" ht="23" customHeight="1" x14ac:dyDescent="0.5">
      <c r="A2" s="12" t="s">
        <v>10</v>
      </c>
      <c r="B2" s="8">
        <v>2009</v>
      </c>
      <c r="C2" s="8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8">
        <v>2016</v>
      </c>
      <c r="J2" s="8">
        <v>2017</v>
      </c>
      <c r="K2" s="8">
        <v>2018</v>
      </c>
      <c r="L2" s="8">
        <v>2019</v>
      </c>
      <c r="M2" s="7"/>
      <c r="N2" s="13" t="s">
        <v>27</v>
      </c>
      <c r="O2" s="11"/>
    </row>
    <row r="3" spans="1:15" ht="20" customHeight="1" x14ac:dyDescent="0.5">
      <c r="A3" s="14" t="s">
        <v>2</v>
      </c>
      <c r="B3" s="15">
        <v>1967.45</v>
      </c>
      <c r="C3" s="15">
        <v>2014.67</v>
      </c>
      <c r="D3" s="15">
        <v>2071.0700000000002</v>
      </c>
      <c r="E3" s="15">
        <v>2129.0700000000002</v>
      </c>
      <c r="F3" s="15">
        <v>2209.9699999999998</v>
      </c>
      <c r="G3" s="15">
        <v>2309.42</v>
      </c>
      <c r="H3" s="15">
        <v>2385.63</v>
      </c>
      <c r="I3" s="15">
        <v>2471.52</v>
      </c>
      <c r="J3" s="15">
        <v>2545.66</v>
      </c>
      <c r="K3" s="15">
        <v>2627.12</v>
      </c>
      <c r="L3" s="15">
        <v>2679.66</v>
      </c>
      <c r="M3" s="1"/>
      <c r="N3" s="16">
        <f>SUM(B3:L3)</f>
        <v>25411.239999999998</v>
      </c>
    </row>
    <row r="4" spans="1:15" ht="20" customHeight="1" x14ac:dyDescent="0.5">
      <c r="A4" s="14" t="s">
        <v>5</v>
      </c>
      <c r="B4" s="15">
        <v>2556.7800000000002</v>
      </c>
      <c r="C4" s="15">
        <v>2618.14</v>
      </c>
      <c r="D4" s="15">
        <v>2687.52</v>
      </c>
      <c r="E4" s="15">
        <v>2749.33</v>
      </c>
      <c r="F4" s="15">
        <v>2845.56</v>
      </c>
      <c r="G4" s="15">
        <v>2916.73</v>
      </c>
      <c r="H4" s="15">
        <v>2980.87</v>
      </c>
      <c r="I4" s="15">
        <v>3040.48</v>
      </c>
      <c r="J4" s="15">
        <v>3116.49</v>
      </c>
      <c r="K4" s="15">
        <v>3197.53</v>
      </c>
      <c r="L4" s="15">
        <v>4361.4799999999996</v>
      </c>
      <c r="M4" s="1"/>
      <c r="N4" s="16">
        <f t="shared" ref="N4:N13" si="0">SUM(B4:L4)</f>
        <v>33070.910000000003</v>
      </c>
    </row>
    <row r="5" spans="1:15" ht="20" customHeight="1" x14ac:dyDescent="0.5">
      <c r="A5" s="14" t="s">
        <v>1</v>
      </c>
      <c r="B5" s="15">
        <v>2156.34</v>
      </c>
      <c r="C5" s="15">
        <v>2210.2399999999998</v>
      </c>
      <c r="D5" s="15">
        <v>2309.71</v>
      </c>
      <c r="E5" s="15">
        <v>2425.15</v>
      </c>
      <c r="F5" s="15">
        <v>2480.9699999999998</v>
      </c>
      <c r="G5" s="15">
        <v>2570.29</v>
      </c>
      <c r="H5" s="15">
        <v>2660.25</v>
      </c>
      <c r="I5" s="15">
        <v>2740.05</v>
      </c>
      <c r="J5" s="15">
        <v>2794.86</v>
      </c>
      <c r="K5" s="15">
        <v>2867.52</v>
      </c>
      <c r="L5" s="15">
        <v>2924.87</v>
      </c>
      <c r="M5" s="1"/>
      <c r="N5" s="16">
        <f t="shared" si="0"/>
        <v>28140.25</v>
      </c>
    </row>
    <row r="6" spans="1:15" ht="20" customHeight="1" x14ac:dyDescent="0.5">
      <c r="A6" s="14" t="s">
        <v>0</v>
      </c>
      <c r="B6" s="15">
        <v>3056.34</v>
      </c>
      <c r="C6" s="15">
        <v>3129.68</v>
      </c>
      <c r="D6" s="15">
        <v>3270.53</v>
      </c>
      <c r="E6" s="15">
        <v>3375.19</v>
      </c>
      <c r="F6" s="15">
        <v>3543.94</v>
      </c>
      <c r="G6" s="15">
        <v>3614.82</v>
      </c>
      <c r="H6" s="15">
        <v>3697.96</v>
      </c>
      <c r="I6" s="15">
        <v>3808.93</v>
      </c>
      <c r="J6" s="15">
        <v>3885.08</v>
      </c>
      <c r="K6" s="15">
        <v>3978.32</v>
      </c>
      <c r="L6" s="15">
        <v>4057.89</v>
      </c>
      <c r="M6" s="1"/>
      <c r="N6" s="16">
        <f t="shared" si="0"/>
        <v>39418.68</v>
      </c>
    </row>
    <row r="7" spans="1:15" ht="20" customHeight="1" x14ac:dyDescent="0.5">
      <c r="A7" s="14" t="s">
        <v>3</v>
      </c>
      <c r="B7" s="15">
        <v>2435.9699999999998</v>
      </c>
      <c r="C7" s="15">
        <v>2496.87</v>
      </c>
      <c r="D7" s="15">
        <v>2559.29</v>
      </c>
      <c r="E7" s="15">
        <v>2589.56</v>
      </c>
      <c r="F7" s="15">
        <v>2623.27</v>
      </c>
      <c r="G7" s="15">
        <v>2701.97</v>
      </c>
      <c r="H7" s="15">
        <v>2777.09</v>
      </c>
      <c r="I7" s="15">
        <v>2850.68</v>
      </c>
      <c r="J7" s="15">
        <v>2930.5</v>
      </c>
      <c r="K7" s="15">
        <v>3003.76</v>
      </c>
      <c r="L7" s="15">
        <v>3063.84</v>
      </c>
      <c r="M7" s="1"/>
      <c r="N7" s="16">
        <f t="shared" si="0"/>
        <v>30032.799999999999</v>
      </c>
    </row>
    <row r="8" spans="1:15" ht="20" customHeight="1" x14ac:dyDescent="0.5">
      <c r="A8" s="14" t="s">
        <v>9</v>
      </c>
      <c r="B8" s="15">
        <v>2328.54</v>
      </c>
      <c r="C8" s="15">
        <v>2386.75</v>
      </c>
      <c r="D8" s="15">
        <v>2494.16</v>
      </c>
      <c r="E8" s="15">
        <v>2618.86</v>
      </c>
      <c r="F8" s="15">
        <v>2697.43</v>
      </c>
      <c r="G8" s="15">
        <v>2818.81</v>
      </c>
      <c r="H8" s="15">
        <v>2892.09</v>
      </c>
      <c r="I8" s="15">
        <v>2964.45</v>
      </c>
      <c r="J8" s="15">
        <v>3053.33</v>
      </c>
      <c r="K8" s="15">
        <v>3163.25</v>
      </c>
      <c r="L8" s="15">
        <v>3226.52</v>
      </c>
      <c r="M8" s="1"/>
      <c r="N8" s="16">
        <f t="shared" si="0"/>
        <v>30644.19</v>
      </c>
    </row>
    <row r="9" spans="1:15" ht="20" customHeight="1" x14ac:dyDescent="0.5">
      <c r="A9" s="14" t="s">
        <v>8</v>
      </c>
      <c r="B9" s="15">
        <v>2306.56</v>
      </c>
      <c r="C9" s="15">
        <v>2354.6799999999998</v>
      </c>
      <c r="D9" s="15">
        <v>2462.15</v>
      </c>
      <c r="E9" s="15">
        <v>2585.2600000000002</v>
      </c>
      <c r="F9" s="15">
        <v>2662.82</v>
      </c>
      <c r="G9" s="15">
        <v>2748.02</v>
      </c>
      <c r="H9" s="15">
        <v>2816.73</v>
      </c>
      <c r="I9" s="15">
        <v>2892.77</v>
      </c>
      <c r="J9" s="15">
        <v>2979.56</v>
      </c>
      <c r="K9" s="15">
        <v>3068.94</v>
      </c>
      <c r="L9" s="15">
        <v>3130.32</v>
      </c>
      <c r="M9" s="1"/>
      <c r="N9" s="16">
        <f t="shared" si="0"/>
        <v>30007.81</v>
      </c>
    </row>
    <row r="10" spans="1:15" ht="20" customHeight="1" x14ac:dyDescent="0.5">
      <c r="A10" s="14" t="s">
        <v>4</v>
      </c>
      <c r="B10" s="15">
        <v>2053.31</v>
      </c>
      <c r="C10" s="15">
        <v>2102.59</v>
      </c>
      <c r="D10" s="15">
        <v>2158.31</v>
      </c>
      <c r="E10" s="15">
        <v>2231.69</v>
      </c>
      <c r="F10" s="15">
        <v>2289.71</v>
      </c>
      <c r="G10" s="15">
        <v>2344.67</v>
      </c>
      <c r="H10" s="15">
        <v>2404.69</v>
      </c>
      <c r="I10" s="15">
        <v>2476.83</v>
      </c>
      <c r="J10" s="15">
        <v>2528.85</v>
      </c>
      <c r="K10" s="15">
        <v>2594.59</v>
      </c>
      <c r="L10" s="15">
        <v>2646.48</v>
      </c>
      <c r="M10" s="1"/>
      <c r="N10" s="16">
        <f t="shared" si="0"/>
        <v>25831.72</v>
      </c>
    </row>
    <row r="11" spans="1:15" ht="20" customHeight="1" x14ac:dyDescent="0.5">
      <c r="A11" s="14" t="s">
        <v>6</v>
      </c>
      <c r="B11" s="15">
        <v>1856.23</v>
      </c>
      <c r="C11" s="15">
        <v>1904.49</v>
      </c>
      <c r="D11" s="15">
        <v>1971.15</v>
      </c>
      <c r="E11" s="15">
        <v>2069.71</v>
      </c>
      <c r="F11" s="15">
        <v>2173.19</v>
      </c>
      <c r="G11" s="15">
        <v>2260.12</v>
      </c>
      <c r="H11" s="15">
        <v>2339.3200000000002</v>
      </c>
      <c r="I11" s="15">
        <v>2418.75</v>
      </c>
      <c r="J11" s="15">
        <v>2488.91</v>
      </c>
      <c r="K11" s="15">
        <v>2618.3200000000002</v>
      </c>
      <c r="L11" s="15">
        <v>2670.69</v>
      </c>
      <c r="M11" s="1"/>
      <c r="N11" s="16">
        <f t="shared" si="0"/>
        <v>24770.879999999997</v>
      </c>
    </row>
    <row r="12" spans="1:15" ht="20" customHeight="1" x14ac:dyDescent="0.5">
      <c r="A12" s="14" t="s">
        <v>7</v>
      </c>
      <c r="B12" s="15">
        <v>2245.4499999999998</v>
      </c>
      <c r="C12" s="15">
        <v>2326.29</v>
      </c>
      <c r="D12" s="15">
        <v>2465.86</v>
      </c>
      <c r="E12" s="15">
        <v>2552.17</v>
      </c>
      <c r="F12" s="15">
        <v>2646.59</v>
      </c>
      <c r="G12" s="15">
        <v>2699.53</v>
      </c>
      <c r="H12" s="15">
        <v>2791.31</v>
      </c>
      <c r="I12" s="15">
        <v>2863.88</v>
      </c>
      <c r="J12" s="15">
        <v>2964.12</v>
      </c>
      <c r="K12" s="15">
        <v>3041.19</v>
      </c>
      <c r="L12" s="15">
        <v>3102.01</v>
      </c>
      <c r="M12" s="1"/>
      <c r="N12" s="16">
        <f t="shared" si="0"/>
        <v>29698.400000000001</v>
      </c>
    </row>
    <row r="13" spans="1:15" ht="20" customHeight="1" x14ac:dyDescent="0.5">
      <c r="A13" s="17" t="s">
        <v>28</v>
      </c>
      <c r="B13" s="18">
        <f t="shared" ref="B13:L13" si="1">SUM(B3:B12)</f>
        <v>22962.97</v>
      </c>
      <c r="C13" s="18">
        <f t="shared" si="1"/>
        <v>23544.400000000001</v>
      </c>
      <c r="D13" s="18">
        <f t="shared" si="1"/>
        <v>24449.750000000004</v>
      </c>
      <c r="E13" s="18">
        <f t="shared" si="1"/>
        <v>25325.989999999998</v>
      </c>
      <c r="F13" s="18">
        <f t="shared" si="1"/>
        <v>26173.449999999997</v>
      </c>
      <c r="G13" s="18">
        <f t="shared" si="1"/>
        <v>26984.38</v>
      </c>
      <c r="H13" s="18">
        <f t="shared" si="1"/>
        <v>27745.94</v>
      </c>
      <c r="I13" s="18">
        <f t="shared" si="1"/>
        <v>28528.34</v>
      </c>
      <c r="J13" s="18">
        <f t="shared" si="1"/>
        <v>29287.359999999997</v>
      </c>
      <c r="K13" s="18">
        <f t="shared" si="1"/>
        <v>30160.539999999997</v>
      </c>
      <c r="L13" s="18">
        <f t="shared" si="1"/>
        <v>31863.759999999995</v>
      </c>
      <c r="M13" s="19"/>
      <c r="N13" s="16">
        <f t="shared" si="0"/>
        <v>297026.88</v>
      </c>
    </row>
    <row r="14" spans="1:15" ht="20" customHeight="1" x14ac:dyDescent="0.5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0"/>
    </row>
    <row r="15" spans="1:15" ht="20" customHeight="1" thickBot="1" x14ac:dyDescent="0.55000000000000004">
      <c r="A15" s="21" t="s">
        <v>29</v>
      </c>
      <c r="B15" s="22">
        <f>AVERAGE(B3:B12)</f>
        <v>2296.297</v>
      </c>
      <c r="C15" s="22">
        <f t="shared" ref="C15:L15" si="2">AVERAGE(C3:C12)</f>
        <v>2354.44</v>
      </c>
      <c r="D15" s="22">
        <f t="shared" si="2"/>
        <v>2444.9750000000004</v>
      </c>
      <c r="E15" s="22">
        <f t="shared" si="2"/>
        <v>2532.5989999999997</v>
      </c>
      <c r="F15" s="22">
        <f t="shared" si="2"/>
        <v>2617.3449999999998</v>
      </c>
      <c r="G15" s="22">
        <f t="shared" si="2"/>
        <v>2698.4380000000001</v>
      </c>
      <c r="H15" s="22">
        <f t="shared" si="2"/>
        <v>2774.5940000000001</v>
      </c>
      <c r="I15" s="22">
        <f t="shared" si="2"/>
        <v>2852.8339999999998</v>
      </c>
      <c r="J15" s="22">
        <f t="shared" si="2"/>
        <v>2928.7359999999999</v>
      </c>
      <c r="K15" s="22">
        <f t="shared" si="2"/>
        <v>3016.0539999999996</v>
      </c>
      <c r="L15" s="22">
        <f t="shared" si="2"/>
        <v>3186.3759999999993</v>
      </c>
      <c r="M15" s="23"/>
      <c r="N15" s="24"/>
    </row>
    <row r="16" spans="1:15" ht="20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mergeCells count="1">
    <mergeCell ref="A1:N1"/>
  </mergeCells>
  <printOptions gridLines="1"/>
  <pageMargins left="0.25" right="0.25" top="0.75" bottom="0.75" header="0.3" footer="0.3"/>
  <pageSetup scale="74" orientation="landscape" horizontalDpi="360" verticalDpi="360" r:id="rId1"/>
  <headerFooter>
    <oddHeader>&amp;C&amp;F</oddHead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EF1C-0BFD-4D9D-97D8-801201819B93}">
  <sheetPr>
    <pageSetUpPr fitToPage="1"/>
  </sheetPr>
  <dimension ref="A1:O23"/>
  <sheetViews>
    <sheetView workbookViewId="0">
      <selection sqref="A1:N1"/>
    </sheetView>
  </sheetViews>
  <sheetFormatPr defaultColWidth="8.796875" defaultRowHeight="14.25" x14ac:dyDescent="0.45"/>
  <cols>
    <col min="1" max="1" width="29.796875" bestFit="1" customWidth="1"/>
    <col min="2" max="14" width="11.6640625" customWidth="1"/>
  </cols>
  <sheetData>
    <row r="1" spans="1:15" ht="18" x14ac:dyDescent="0.55000000000000004">
      <c r="A1" s="34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5" ht="23" customHeight="1" x14ac:dyDescent="0.5">
      <c r="A2" s="12" t="s">
        <v>10</v>
      </c>
      <c r="B2" s="8">
        <v>2009</v>
      </c>
      <c r="C2" s="8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8">
        <v>2016</v>
      </c>
      <c r="J2" s="8">
        <v>2017</v>
      </c>
      <c r="K2" s="8">
        <v>2018</v>
      </c>
      <c r="L2" s="8">
        <v>2019</v>
      </c>
      <c r="M2" s="7" t="s">
        <v>31</v>
      </c>
      <c r="N2" s="13" t="s">
        <v>27</v>
      </c>
      <c r="O2" s="11"/>
    </row>
    <row r="3" spans="1:15" ht="20" customHeight="1" x14ac:dyDescent="0.5">
      <c r="A3" s="14" t="s">
        <v>2</v>
      </c>
      <c r="B3" s="15">
        <v>1967.45</v>
      </c>
      <c r="C3" s="15">
        <v>2014.67</v>
      </c>
      <c r="D3" s="15">
        <v>2071.0700000000002</v>
      </c>
      <c r="E3" s="15">
        <v>2129.0700000000002</v>
      </c>
      <c r="F3" s="15">
        <v>2209.9699999999998</v>
      </c>
      <c r="G3" s="15">
        <v>2309.42</v>
      </c>
      <c r="H3" s="15">
        <v>2385.63</v>
      </c>
      <c r="I3" s="15">
        <v>2471.52</v>
      </c>
      <c r="J3" s="15">
        <v>2545.66</v>
      </c>
      <c r="K3" s="15">
        <v>2627.12</v>
      </c>
      <c r="L3" s="15">
        <v>2679.66</v>
      </c>
      <c r="M3" s="25" t="str">
        <f>IF(L3&gt;3200,"Yes","No")</f>
        <v>No</v>
      </c>
      <c r="N3" s="16">
        <f>SUM(B3:L3)</f>
        <v>25411.239999999998</v>
      </c>
    </row>
    <row r="4" spans="1:15" ht="20" customHeight="1" x14ac:dyDescent="0.5">
      <c r="A4" s="14" t="s">
        <v>5</v>
      </c>
      <c r="B4" s="15">
        <v>2556.7800000000002</v>
      </c>
      <c r="C4" s="15">
        <v>2618.14</v>
      </c>
      <c r="D4" s="15">
        <v>2687.52</v>
      </c>
      <c r="E4" s="15">
        <v>2749.33</v>
      </c>
      <c r="F4" s="15">
        <v>2845.56</v>
      </c>
      <c r="G4" s="15">
        <v>2916.73</v>
      </c>
      <c r="H4" s="15">
        <v>2980.87</v>
      </c>
      <c r="I4" s="15">
        <v>3040.48</v>
      </c>
      <c r="J4" s="15">
        <v>3116.49</v>
      </c>
      <c r="K4" s="15">
        <v>3197.53</v>
      </c>
      <c r="L4" s="15">
        <v>4361.4799999999996</v>
      </c>
      <c r="M4" s="25" t="str">
        <f t="shared" ref="M4:M12" si="0">IF(L4&gt;3200,"Yes","No")</f>
        <v>Yes</v>
      </c>
      <c r="N4" s="16">
        <f t="shared" ref="N4:N13" si="1">SUM(B4:L4)</f>
        <v>33070.910000000003</v>
      </c>
    </row>
    <row r="5" spans="1:15" ht="20" customHeight="1" x14ac:dyDescent="0.5">
      <c r="A5" s="14" t="s">
        <v>1</v>
      </c>
      <c r="B5" s="15">
        <v>2156.34</v>
      </c>
      <c r="C5" s="15">
        <v>2210.2399999999998</v>
      </c>
      <c r="D5" s="15">
        <v>2309.71</v>
      </c>
      <c r="E5" s="15">
        <v>2425.15</v>
      </c>
      <c r="F5" s="15">
        <v>2480.9699999999998</v>
      </c>
      <c r="G5" s="15">
        <v>2570.29</v>
      </c>
      <c r="H5" s="15">
        <v>2660.25</v>
      </c>
      <c r="I5" s="15">
        <v>2740.05</v>
      </c>
      <c r="J5" s="15">
        <v>2794.86</v>
      </c>
      <c r="K5" s="15">
        <v>2867.52</v>
      </c>
      <c r="L5" s="15">
        <v>2924.87</v>
      </c>
      <c r="M5" s="25" t="str">
        <f t="shared" si="0"/>
        <v>No</v>
      </c>
      <c r="N5" s="16">
        <f t="shared" si="1"/>
        <v>28140.25</v>
      </c>
    </row>
    <row r="6" spans="1:15" ht="20" customHeight="1" x14ac:dyDescent="0.5">
      <c r="A6" s="14" t="s">
        <v>0</v>
      </c>
      <c r="B6" s="15">
        <v>3056.34</v>
      </c>
      <c r="C6" s="15">
        <v>3129.68</v>
      </c>
      <c r="D6" s="15">
        <v>3270.53</v>
      </c>
      <c r="E6" s="15">
        <v>3375.19</v>
      </c>
      <c r="F6" s="15">
        <v>3543.94</v>
      </c>
      <c r="G6" s="15">
        <v>3614.82</v>
      </c>
      <c r="H6" s="15">
        <v>3697.96</v>
      </c>
      <c r="I6" s="15">
        <v>3808.93</v>
      </c>
      <c r="J6" s="15">
        <v>3885.08</v>
      </c>
      <c r="K6" s="15">
        <v>3978.32</v>
      </c>
      <c r="L6" s="15">
        <v>4057.89</v>
      </c>
      <c r="M6" s="25" t="str">
        <f t="shared" si="0"/>
        <v>Yes</v>
      </c>
      <c r="N6" s="16">
        <f t="shared" si="1"/>
        <v>39418.68</v>
      </c>
    </row>
    <row r="7" spans="1:15" ht="20" customHeight="1" x14ac:dyDescent="0.5">
      <c r="A7" s="14" t="s">
        <v>3</v>
      </c>
      <c r="B7" s="15">
        <v>2435.9699999999998</v>
      </c>
      <c r="C7" s="15">
        <v>2496.87</v>
      </c>
      <c r="D7" s="15">
        <v>2559.29</v>
      </c>
      <c r="E7" s="15">
        <v>2589.56</v>
      </c>
      <c r="F7" s="15">
        <v>2623.27</v>
      </c>
      <c r="G7" s="15">
        <v>2701.97</v>
      </c>
      <c r="H7" s="15">
        <v>2777.09</v>
      </c>
      <c r="I7" s="15">
        <v>2850.68</v>
      </c>
      <c r="J7" s="15">
        <v>2930.5</v>
      </c>
      <c r="K7" s="15">
        <v>3003.76</v>
      </c>
      <c r="L7" s="15">
        <v>3063.84</v>
      </c>
      <c r="M7" s="25" t="str">
        <f t="shared" si="0"/>
        <v>No</v>
      </c>
      <c r="N7" s="16">
        <f t="shared" si="1"/>
        <v>30032.799999999999</v>
      </c>
    </row>
    <row r="8" spans="1:15" ht="20" customHeight="1" x14ac:dyDescent="0.5">
      <c r="A8" s="14" t="s">
        <v>9</v>
      </c>
      <c r="B8" s="15">
        <v>2328.54</v>
      </c>
      <c r="C8" s="15">
        <v>2386.75</v>
      </c>
      <c r="D8" s="15">
        <v>2494.16</v>
      </c>
      <c r="E8" s="15">
        <v>2618.86</v>
      </c>
      <c r="F8" s="15">
        <v>2697.43</v>
      </c>
      <c r="G8" s="15">
        <v>2818.81</v>
      </c>
      <c r="H8" s="15">
        <v>2892.09</v>
      </c>
      <c r="I8" s="15">
        <v>2964.45</v>
      </c>
      <c r="J8" s="15">
        <v>3053.33</v>
      </c>
      <c r="K8" s="15">
        <v>3163.25</v>
      </c>
      <c r="L8" s="15">
        <v>3226.52</v>
      </c>
      <c r="M8" s="25" t="str">
        <f t="shared" si="0"/>
        <v>Yes</v>
      </c>
      <c r="N8" s="16">
        <f t="shared" si="1"/>
        <v>30644.19</v>
      </c>
    </row>
    <row r="9" spans="1:15" ht="20" customHeight="1" x14ac:dyDescent="0.5">
      <c r="A9" s="14" t="s">
        <v>8</v>
      </c>
      <c r="B9" s="15">
        <v>2306.56</v>
      </c>
      <c r="C9" s="15">
        <v>2354.6799999999998</v>
      </c>
      <c r="D9" s="15">
        <v>2462.15</v>
      </c>
      <c r="E9" s="18">
        <f>'[1]Completed Data Part A'!E9</f>
        <v>2585.2600000000002</v>
      </c>
      <c r="F9" s="15">
        <v>2662.82</v>
      </c>
      <c r="G9" s="15">
        <v>2748.02</v>
      </c>
      <c r="H9" s="15">
        <v>2816.73</v>
      </c>
      <c r="I9" s="15">
        <v>2892.77</v>
      </c>
      <c r="J9" s="15">
        <v>2979.56</v>
      </c>
      <c r="K9" s="15">
        <v>3068.94</v>
      </c>
      <c r="L9" s="15">
        <v>3130.32</v>
      </c>
      <c r="M9" s="25" t="str">
        <f t="shared" si="0"/>
        <v>No</v>
      </c>
      <c r="N9" s="16">
        <f t="shared" si="1"/>
        <v>30007.81</v>
      </c>
    </row>
    <row r="10" spans="1:15" ht="20" customHeight="1" x14ac:dyDescent="0.5">
      <c r="A10" s="14" t="s">
        <v>4</v>
      </c>
      <c r="B10" s="15">
        <v>2053.31</v>
      </c>
      <c r="C10" s="15">
        <v>2102.59</v>
      </c>
      <c r="D10" s="15">
        <v>2158.31</v>
      </c>
      <c r="E10" s="15">
        <v>2231.69</v>
      </c>
      <c r="F10" s="15">
        <v>2289.71</v>
      </c>
      <c r="G10" s="15">
        <v>2344.67</v>
      </c>
      <c r="H10" s="15">
        <v>2404.69</v>
      </c>
      <c r="I10" s="15">
        <v>2476.83</v>
      </c>
      <c r="J10" s="15">
        <v>2528.85</v>
      </c>
      <c r="K10" s="15">
        <v>2594.59</v>
      </c>
      <c r="L10" s="15">
        <v>2646.48</v>
      </c>
      <c r="M10" s="25" t="str">
        <f t="shared" si="0"/>
        <v>No</v>
      </c>
      <c r="N10" s="16">
        <f t="shared" si="1"/>
        <v>25831.72</v>
      </c>
    </row>
    <row r="11" spans="1:15" ht="20" customHeight="1" x14ac:dyDescent="0.5">
      <c r="A11" s="14" t="s">
        <v>6</v>
      </c>
      <c r="B11" s="15">
        <v>1856.23</v>
      </c>
      <c r="C11" s="15">
        <v>1904.49</v>
      </c>
      <c r="D11" s="15">
        <v>1971.15</v>
      </c>
      <c r="E11" s="15">
        <v>2069.71</v>
      </c>
      <c r="F11" s="15">
        <v>2173.19</v>
      </c>
      <c r="G11" s="15">
        <v>2260.12</v>
      </c>
      <c r="H11" s="15">
        <v>2339.3200000000002</v>
      </c>
      <c r="I11" s="15">
        <v>2418.75</v>
      </c>
      <c r="J11" s="15">
        <v>2488.91</v>
      </c>
      <c r="K11" s="15">
        <v>2618.3200000000002</v>
      </c>
      <c r="L11" s="15">
        <v>2670.69</v>
      </c>
      <c r="M11" s="25" t="str">
        <f t="shared" si="0"/>
        <v>No</v>
      </c>
      <c r="N11" s="16">
        <f t="shared" si="1"/>
        <v>24770.879999999997</v>
      </c>
    </row>
    <row r="12" spans="1:15" ht="20" customHeight="1" x14ac:dyDescent="0.5">
      <c r="A12" s="14" t="s">
        <v>7</v>
      </c>
      <c r="B12" s="15">
        <v>2245.4499999999998</v>
      </c>
      <c r="C12" s="15">
        <v>2326.29</v>
      </c>
      <c r="D12" s="15">
        <v>2465.86</v>
      </c>
      <c r="E12" s="15">
        <v>2552.17</v>
      </c>
      <c r="F12" s="15">
        <v>2646.59</v>
      </c>
      <c r="G12" s="15">
        <v>2699.53</v>
      </c>
      <c r="H12" s="15">
        <v>2791.31</v>
      </c>
      <c r="I12" s="15">
        <v>2863.88</v>
      </c>
      <c r="J12" s="15">
        <v>2964.12</v>
      </c>
      <c r="K12" s="15">
        <v>3041.19</v>
      </c>
      <c r="L12" s="15">
        <v>3102.01</v>
      </c>
      <c r="M12" s="25" t="str">
        <f t="shared" si="0"/>
        <v>No</v>
      </c>
      <c r="N12" s="16">
        <f t="shared" si="1"/>
        <v>29698.400000000001</v>
      </c>
    </row>
    <row r="13" spans="1:15" ht="20" customHeight="1" x14ac:dyDescent="0.5">
      <c r="A13" s="17" t="s">
        <v>28</v>
      </c>
      <c r="B13" s="18">
        <f t="shared" ref="B13:L13" si="2">SUM(B3:B12)</f>
        <v>22962.97</v>
      </c>
      <c r="C13" s="18">
        <f t="shared" si="2"/>
        <v>23544.400000000001</v>
      </c>
      <c r="D13" s="18">
        <f t="shared" si="2"/>
        <v>24449.750000000004</v>
      </c>
      <c r="E13" s="18">
        <f t="shared" si="2"/>
        <v>25325.989999999998</v>
      </c>
      <c r="F13" s="18">
        <f t="shared" si="2"/>
        <v>26173.449999999997</v>
      </c>
      <c r="G13" s="18">
        <f t="shared" si="2"/>
        <v>26984.38</v>
      </c>
      <c r="H13" s="18">
        <f t="shared" si="2"/>
        <v>27745.94</v>
      </c>
      <c r="I13" s="18">
        <f t="shared" si="2"/>
        <v>28528.34</v>
      </c>
      <c r="J13" s="18">
        <f t="shared" si="2"/>
        <v>29287.359999999997</v>
      </c>
      <c r="K13" s="18">
        <f t="shared" si="2"/>
        <v>30160.539999999997</v>
      </c>
      <c r="L13" s="18">
        <f t="shared" si="2"/>
        <v>31863.759999999995</v>
      </c>
      <c r="M13" s="19"/>
      <c r="N13" s="16">
        <f t="shared" si="1"/>
        <v>297026.88</v>
      </c>
    </row>
    <row r="14" spans="1:15" ht="20" customHeight="1" x14ac:dyDescent="0.5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0"/>
    </row>
    <row r="15" spans="1:15" ht="20" customHeight="1" thickBot="1" x14ac:dyDescent="0.55000000000000004">
      <c r="A15" s="21" t="s">
        <v>29</v>
      </c>
      <c r="B15" s="22">
        <f>AVERAGE(B3:B12)</f>
        <v>2296.297</v>
      </c>
      <c r="C15" s="22">
        <f t="shared" ref="C15:L15" si="3">AVERAGE(C3:C12)</f>
        <v>2354.44</v>
      </c>
      <c r="D15" s="22">
        <f t="shared" si="3"/>
        <v>2444.9750000000004</v>
      </c>
      <c r="E15" s="22">
        <f t="shared" si="3"/>
        <v>2532.5989999999997</v>
      </c>
      <c r="F15" s="22">
        <f t="shared" si="3"/>
        <v>2617.3449999999998</v>
      </c>
      <c r="G15" s="22">
        <f t="shared" si="3"/>
        <v>2698.4380000000001</v>
      </c>
      <c r="H15" s="22">
        <f t="shared" si="3"/>
        <v>2774.5940000000001</v>
      </c>
      <c r="I15" s="22">
        <f t="shared" si="3"/>
        <v>2852.8339999999998</v>
      </c>
      <c r="J15" s="22">
        <f t="shared" si="3"/>
        <v>2928.7359999999999</v>
      </c>
      <c r="K15" s="22">
        <f t="shared" si="3"/>
        <v>3016.0539999999996</v>
      </c>
      <c r="L15" s="22">
        <f t="shared" si="3"/>
        <v>3186.3759999999993</v>
      </c>
      <c r="M15" s="23"/>
      <c r="N15" s="24"/>
    </row>
    <row r="16" spans="1:15" ht="20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23" spans="12:12" x14ac:dyDescent="0.45">
      <c r="L23" s="32"/>
    </row>
  </sheetData>
  <mergeCells count="1">
    <mergeCell ref="A1:N1"/>
  </mergeCells>
  <printOptions gridLines="1"/>
  <pageMargins left="0.25" right="0.25" top="0.75" bottom="0.75" header="0.3" footer="0.3"/>
  <pageSetup scale="74" orientation="landscape" horizontalDpi="360" verticalDpi="360" r:id="rId1"/>
  <headerFooter>
    <oddHeader>&amp;C&amp;F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Data Part 1</vt:lpstr>
      <vt:lpstr>Instructions Part 1</vt:lpstr>
      <vt:lpstr>Instructions Part 2</vt:lpstr>
      <vt:lpstr>ANSWER KEY Part 1</vt:lpstr>
      <vt:lpstr>ANSWER KEY Part 2</vt:lpstr>
      <vt:lpstr>'ANSWER KEY Part 1'!Print_Area</vt:lpstr>
      <vt:lpstr>'ANSWER KEY Part 2'!Print_Area</vt:lpstr>
      <vt:lpstr>'Data Part 1'!Print_Area</vt:lpstr>
      <vt:lpstr>'Instructions Part 1'!Print_Area</vt:lpstr>
      <vt:lpstr>'Instructions Part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Glass</dc:creator>
  <cp:lastModifiedBy>Barb Glass</cp:lastModifiedBy>
  <cp:lastPrinted>2021-10-16T17:00:32Z</cp:lastPrinted>
  <dcterms:created xsi:type="dcterms:W3CDTF">2019-12-03T16:06:18Z</dcterms:created>
  <dcterms:modified xsi:type="dcterms:W3CDTF">2021-10-16T17:00:50Z</dcterms:modified>
</cp:coreProperties>
</file>