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O:\FanshaweCollege\RESEARCH ADVISOR\Onboarding\"/>
    </mc:Choice>
  </mc:AlternateContent>
  <xr:revisionPtr revIDLastSave="0" documentId="13_ncr:1_{C39606B8-F0AB-4D07-9ED2-1371EDA82C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 template" sheetId="3" r:id="rId1"/>
    <sheet name="Salary rate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3" l="1"/>
  <c r="F19" i="3"/>
  <c r="F20" i="3"/>
  <c r="F16" i="3"/>
  <c r="F25" i="3" l="1"/>
  <c r="F26" i="3"/>
  <c r="F24" i="3"/>
  <c r="F33" i="3" l="1"/>
  <c r="F9" i="3" l="1"/>
  <c r="F11" i="3"/>
  <c r="F12" i="3"/>
  <c r="F8" i="3"/>
  <c r="F21" i="3"/>
  <c r="F27" i="3"/>
  <c r="F13" i="3" l="1"/>
  <c r="F34" i="3" s="1"/>
  <c r="F3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Pearson, Jodie</author>
    <author>Szauter, Karla</author>
  </authors>
  <commentList>
    <comment ref="D7" authorId="0" shapeId="0" xr:uid="{DF00250F-A6C2-4291-A14E-1BDD36AB3B32}">
      <text>
        <r>
          <rPr>
            <sz val="9"/>
            <color indexed="81"/>
            <rFont val="Tahoma"/>
            <family val="2"/>
          </rPr>
          <t xml:space="preserve">Standard college rate for a course release for FT Faculty, the Principal Investigator.
Co-Investigator is PT Faculty, requesting financial compensation to complete project work.
</t>
        </r>
      </text>
    </comment>
    <comment ref="H7" authorId="1" shapeId="0" xr:uid="{00000000-0006-0000-0000-000001000000}">
      <text>
        <r>
          <rPr>
            <sz val="9"/>
            <color indexed="81"/>
            <rFont val="Tahoma"/>
            <family val="2"/>
          </rPr>
          <t>Detail which semesters the release is for and the basis for the calculation</t>
        </r>
      </text>
    </comment>
    <comment ref="D9" authorId="1" shapeId="0" xr:uid="{00000000-0006-0000-0000-000002000000}">
      <text>
        <r>
          <rPr>
            <sz val="9"/>
            <color indexed="81"/>
            <rFont val="Tahoma"/>
            <family val="2"/>
          </rPr>
          <t>Payband 3
Research Assistant will assist with design of survey tool and data collection.  RA will participate in mandatory training at the start of the project.</t>
        </r>
      </text>
    </comment>
    <comment ref="D10" authorId="1" shapeId="0" xr:uid="{E3F03FC9-70D9-430F-A81A-C7C542E15AD1}">
      <text>
        <r>
          <rPr>
            <sz val="9"/>
            <color indexed="81"/>
            <rFont val="Tahoma"/>
            <family val="2"/>
          </rPr>
          <t>Enter appropriate rate from salary rates tab (use budget amount in column E)</t>
        </r>
      </text>
    </comment>
    <comment ref="D11" authorId="1" shapeId="0" xr:uid="{8A94E176-DAD3-4DF8-935F-B7AE33A2150E}">
      <text>
        <r>
          <rPr>
            <sz val="9"/>
            <color indexed="81"/>
            <rFont val="Tahoma"/>
            <family val="2"/>
          </rPr>
          <t>Enter appropriate rate from salary rates tab (use budget amount in column E)</t>
        </r>
      </text>
    </comment>
    <comment ref="D12" authorId="1" shapeId="0" xr:uid="{1AE1E6DD-875D-4AFC-864D-9DC00D8A311E}">
      <text>
        <r>
          <rPr>
            <sz val="9"/>
            <color indexed="81"/>
            <rFont val="Tahoma"/>
            <family val="2"/>
          </rPr>
          <t>Enter appropriate rate from salary rates tab (use budget amount in column E)</t>
        </r>
      </text>
    </comment>
    <comment ref="H16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Add HST and any shipping or brokerage charges that may apply. 
</t>
        </r>
      </text>
    </comment>
    <comment ref="H24" authorId="1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Detail planned travel and calculations; see mileage rates at right
</t>
        </r>
      </text>
    </comment>
    <comment ref="H25" authorId="1" shapeId="0" xr:uid="{00000000-0006-0000-0000-000006000000}">
      <text>
        <r>
          <rPr>
            <sz val="9"/>
            <color indexed="81"/>
            <rFont val="Tahoma"/>
            <family val="2"/>
          </rPr>
          <t>Detail planned hotel and nightly rate + HST</t>
        </r>
      </text>
    </comment>
    <comment ref="H26" authorId="1" shapeId="0" xr:uid="{00000000-0006-0000-0000-000007000000}">
      <text>
        <r>
          <rPr>
            <sz val="9"/>
            <color indexed="81"/>
            <rFont val="Tahoma"/>
            <family val="2"/>
          </rPr>
          <t>See meal allowance rates at right</t>
        </r>
      </text>
    </comment>
    <comment ref="H29" authorId="1" shapeId="0" xr:uid="{00000000-0006-0000-0000-000008000000}">
      <text>
        <r>
          <rPr>
            <sz val="9"/>
            <color indexed="81"/>
            <rFont val="Tahoma"/>
            <family val="2"/>
          </rPr>
          <t>Provide details of training workshops and explain major items with regards to knowledge and dissemination/sharing eligible expenses</t>
        </r>
      </text>
    </comment>
  </commentList>
</comments>
</file>

<file path=xl/sharedStrings.xml><?xml version="1.0" encoding="utf-8"?>
<sst xmlns="http://schemas.openxmlformats.org/spreadsheetml/2006/main" count="59" uniqueCount="49">
  <si>
    <t>Project Name:</t>
  </si>
  <si>
    <t>Project Start Date:</t>
  </si>
  <si>
    <t>Project End Date:</t>
  </si>
  <si>
    <t>Hover over cells with red arrows to see cell comments for notes/references</t>
  </si>
  <si>
    <t>Salaries</t>
  </si>
  <si>
    <t>Hours/wk</t>
  </si>
  <si>
    <t>Rate</t>
  </si>
  <si>
    <t>Weeks</t>
  </si>
  <si>
    <t>Total</t>
  </si>
  <si>
    <t>Notes:</t>
  </si>
  <si>
    <t xml:space="preserve"> </t>
  </si>
  <si>
    <t>Total Salaries</t>
  </si>
  <si>
    <t>Equipment &amp; Materials</t>
  </si>
  <si>
    <t>Unit Cost</t>
  </si>
  <si>
    <t>Units</t>
  </si>
  <si>
    <t>Total Equipment &amp; Materials</t>
  </si>
  <si>
    <t>Travel</t>
  </si>
  <si>
    <t>hotel</t>
  </si>
  <si>
    <t>meals</t>
  </si>
  <si>
    <t>Total Travel</t>
  </si>
  <si>
    <t>Networking/Knowledge Dissemination</t>
  </si>
  <si>
    <t>Total Networking/KD</t>
  </si>
  <si>
    <t>Subtotal</t>
  </si>
  <si>
    <r>
      <t xml:space="preserve">HST </t>
    </r>
    <r>
      <rPr>
        <sz val="9"/>
        <rFont val="Calibri"/>
        <family val="2"/>
        <scheme val="minor"/>
      </rPr>
      <t>(if applicable)</t>
    </r>
  </si>
  <si>
    <t>TOTAL</t>
  </si>
  <si>
    <t>Job title</t>
  </si>
  <si>
    <t>Description of typical duties</t>
  </si>
  <si>
    <t>Hourly rate (actual pay)</t>
  </si>
  <si>
    <t xml:space="preserve">Rate for budgeting </t>
  </si>
  <si>
    <t>Research Assistant Level 1</t>
  </si>
  <si>
    <t>Basic design, development and/or testing activities within the relevant field for the focus of the project.  Assists in gathering data, samples, and information for the project.
** Extensive guidance and instruction provided
•	Independence: Minor.  Most activities will be supervised by PI or project lead.
•	Decision Impact: None.  All decisions need to be approved by PI or project lead
•	Guidance Level: No responsibility over others</t>
  </si>
  <si>
    <t>Research Assistant Level 2</t>
  </si>
  <si>
    <t>Design, development and/or testing activities within the relevant field for the focus of the project.  In-field and in-lab activities will most likely occur.  Assists in gathering data, samples, and information for the project 
**Significant guidance and instruction provided
•	Independence: Significant activities will be supervised or reviewed by PI or project lead
•	Decision Impact: Minor.  Decisions on design, development and testing may impact final project results therefore must be reviewed and approved by PI or project lead
•	Guidance Level: No responsibility over others; can provide technical guidance to RA – 1</t>
  </si>
  <si>
    <t>Research Assistant Level 3</t>
  </si>
  <si>
    <t>Design, development and/or testing activities within the relevant field for the focus of the project.  In-field and in-lab activities will most likely occur.  Assists in gathering data, samples, and information for the project.  May include interaction with external partners/organizations. 
** Minor guidance and instruction provided
•	Independence: It is expected the individual can work independently.  Significant/major activities will be supervised by PI or project lead
•	Decision Impact: Moderate.  Decisions on design, development and testing may impact project results therefore must be reviewed and approved by PI or project lead
•	Guidance Level: No responsibility over others; can provide technical guidance to RA - 1 and RA -2</t>
  </si>
  <si>
    <t>Research Assistant Level 4</t>
  </si>
  <si>
    <t>Design, development and/or testing activities within the relevant field for the focus of the project.  In-field and in-lab activities will most likely occur.  Assists in gathering and assessing data, samples, and information for the project.  Includes interaction with external partner/organizations.
** Minimal guidance and instruction provided
•	Independence: It is expected the individual can work independently.  Significant/major activities will be supervised by PI or project lead. 
•	Decision Impact: Considerable. Decisions on design, development and testing may impact final project results therefore must be reviewed and approved by PI or project lead. 
•	Guidance Level: Assists in providing feedback and technical guidance to RA-1, RA-2 and RA - 3</t>
  </si>
  <si>
    <t>Research Associate</t>
  </si>
  <si>
    <t>Principal Investigator or Co-Investigator role on project - for other than full-time faculty/staff.</t>
  </si>
  <si>
    <t>PI (Silvia Jones, Professor, Health Sciences</t>
  </si>
  <si>
    <t>Co-Investigator</t>
  </si>
  <si>
    <t>Research Assistant (Student)</t>
  </si>
  <si>
    <t>Statistical Processing Software License</t>
  </si>
  <si>
    <t>Conference Registration Fee</t>
  </si>
  <si>
    <t xml:space="preserve">mileage </t>
  </si>
  <si>
    <t>Participant Gift Cards</t>
  </si>
  <si>
    <t>Survey Translation</t>
  </si>
  <si>
    <t xml:space="preserve">Seed coatings and carbon capture of crops. </t>
  </si>
  <si>
    <t>Industry Partner Designate (in-kind contribution)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</si>
</sst>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&quot;$&quot;#,##0"/>
    <numFmt numFmtId="167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8">
    <xf numFmtId="0" fontId="0" fillId="0" borderId="0" xfId="0"/>
    <xf numFmtId="164" fontId="1" fillId="0" borderId="0" xfId="1" applyFont="1"/>
    <xf numFmtId="0" fontId="1" fillId="2" borderId="1" xfId="0" applyFont="1" applyFill="1" applyBorder="1"/>
    <xf numFmtId="0" fontId="0" fillId="0" borderId="1" xfId="0" applyBorder="1"/>
    <xf numFmtId="165" fontId="0" fillId="0" borderId="2" xfId="1" applyNumberFormat="1" applyFont="1" applyBorder="1"/>
    <xf numFmtId="164" fontId="1" fillId="0" borderId="0" xfId="0" applyNumberFormat="1" applyFont="1"/>
    <xf numFmtId="0" fontId="0" fillId="3" borderId="3" xfId="0" applyFill="1" applyBorder="1"/>
    <xf numFmtId="0" fontId="0" fillId="3" borderId="4" xfId="0" applyFill="1" applyBorder="1"/>
    <xf numFmtId="165" fontId="0" fillId="3" borderId="2" xfId="1" applyNumberFormat="1" applyFont="1" applyFill="1" applyBorder="1"/>
    <xf numFmtId="0" fontId="0" fillId="0" borderId="1" xfId="0" applyBorder="1" applyAlignment="1">
      <alignment wrapText="1"/>
    </xf>
    <xf numFmtId="165" fontId="0" fillId="0" borderId="1" xfId="1" applyNumberFormat="1" applyFont="1" applyBorder="1"/>
    <xf numFmtId="0" fontId="0" fillId="0" borderId="5" xfId="0" applyBorder="1"/>
    <xf numFmtId="165" fontId="0" fillId="0" borderId="5" xfId="1" applyNumberFormat="1" applyFont="1" applyBorder="1"/>
    <xf numFmtId="0" fontId="3" fillId="4" borderId="6" xfId="0" applyFont="1" applyFill="1" applyBorder="1"/>
    <xf numFmtId="0" fontId="3" fillId="4" borderId="0" xfId="0" applyFont="1" applyFill="1"/>
    <xf numFmtId="165" fontId="3" fillId="4" borderId="0" xfId="0" applyNumberFormat="1" applyFont="1" applyFill="1"/>
    <xf numFmtId="0" fontId="1" fillId="0" borderId="7" xfId="0" applyFont="1" applyBorder="1"/>
    <xf numFmtId="0" fontId="1" fillId="0" borderId="10" xfId="0" applyFont="1" applyBorder="1"/>
    <xf numFmtId="0" fontId="1" fillId="0" borderId="12" xfId="0" applyFont="1" applyBorder="1"/>
    <xf numFmtId="0" fontId="1" fillId="2" borderId="6" xfId="0" applyFont="1" applyFill="1" applyBorder="1"/>
    <xf numFmtId="2" fontId="0" fillId="5" borderId="1" xfId="0" applyNumberFormat="1" applyFill="1" applyBorder="1"/>
    <xf numFmtId="165" fontId="0" fillId="5" borderId="2" xfId="1" applyNumberFormat="1" applyFont="1" applyFill="1" applyBorder="1"/>
    <xf numFmtId="164" fontId="0" fillId="0" borderId="0" xfId="1" applyFont="1" applyFill="1"/>
    <xf numFmtId="0" fontId="0" fillId="0" borderId="0" xfId="0" applyAlignment="1">
      <alignment wrapText="1"/>
    </xf>
    <xf numFmtId="2" fontId="0" fillId="0" borderId="1" xfId="0" applyNumberFormat="1" applyBorder="1"/>
    <xf numFmtId="0" fontId="6" fillId="4" borderId="15" xfId="0" applyFont="1" applyFill="1" applyBorder="1"/>
    <xf numFmtId="0" fontId="3" fillId="4" borderId="16" xfId="0" applyFont="1" applyFill="1" applyBorder="1"/>
    <xf numFmtId="164" fontId="3" fillId="4" borderId="16" xfId="0" applyNumberFormat="1" applyFont="1" applyFill="1" applyBorder="1"/>
    <xf numFmtId="0" fontId="6" fillId="4" borderId="6" xfId="0" applyFont="1" applyFill="1" applyBorder="1"/>
    <xf numFmtId="0" fontId="8" fillId="3" borderId="3" xfId="0" applyFont="1" applyFill="1" applyBorder="1"/>
    <xf numFmtId="166" fontId="3" fillId="4" borderId="0" xfId="0" applyNumberFormat="1" applyFont="1" applyFill="1"/>
    <xf numFmtId="0" fontId="1" fillId="0" borderId="6" xfId="0" applyFont="1" applyBorder="1"/>
    <xf numFmtId="0" fontId="1" fillId="0" borderId="0" xfId="0" applyFont="1"/>
    <xf numFmtId="0" fontId="9" fillId="6" borderId="0" xfId="0" applyFont="1" applyFill="1"/>
    <xf numFmtId="0" fontId="9" fillId="6" borderId="0" xfId="0" applyFont="1" applyFill="1" applyAlignment="1">
      <alignment wrapText="1"/>
    </xf>
    <xf numFmtId="167" fontId="0" fillId="0" borderId="1" xfId="0" applyNumberFormat="1" applyBorder="1"/>
    <xf numFmtId="0" fontId="0" fillId="6" borderId="1" xfId="0" applyFill="1" applyBorder="1"/>
    <xf numFmtId="0" fontId="0" fillId="6" borderId="5" xfId="0" applyFill="1" applyBorder="1"/>
    <xf numFmtId="44" fontId="0" fillId="0" borderId="1" xfId="4" applyFont="1" applyBorder="1"/>
    <xf numFmtId="0" fontId="0" fillId="3" borderId="1" xfId="0" applyFill="1" applyBorder="1"/>
    <xf numFmtId="0" fontId="10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167" fontId="0" fillId="0" borderId="4" xfId="0" applyNumberFormat="1" applyBorder="1" applyAlignment="1">
      <alignment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167" fontId="0" fillId="0" borderId="17" xfId="0" applyNumberFormat="1" applyBorder="1" applyAlignment="1">
      <alignment vertical="center"/>
    </xf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167" fontId="0" fillId="0" borderId="18" xfId="0" applyNumberFormat="1" applyBorder="1" applyAlignment="1">
      <alignment vertical="center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17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16" fontId="0" fillId="0" borderId="13" xfId="0" applyNumberForma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</cellXfs>
  <cellStyles count="5">
    <cellStyle name="Currency" xfId="4" builtinId="4"/>
    <cellStyle name="Currency 2" xfId="1" xr:uid="{00000000-0005-0000-0000-000000000000}"/>
    <cellStyle name="Currency 3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</xdr:colOff>
      <xdr:row>12</xdr:row>
      <xdr:rowOff>133350</xdr:rowOff>
    </xdr:from>
    <xdr:to>
      <xdr:col>15</xdr:col>
      <xdr:colOff>532955</xdr:colOff>
      <xdr:row>24</xdr:row>
      <xdr:rowOff>1001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6880BC-7301-4744-8A81-A8D9FE6F1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2275" y="2438400"/>
          <a:ext cx="3561905" cy="2152381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23</xdr:row>
      <xdr:rowOff>123825</xdr:rowOff>
    </xdr:from>
    <xdr:to>
      <xdr:col>20</xdr:col>
      <xdr:colOff>351630</xdr:colOff>
      <xdr:row>31</xdr:row>
      <xdr:rowOff>104587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9AD164-D03C-4ED9-BE2E-D5CBE0CE7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48950" y="4524375"/>
          <a:ext cx="6361905" cy="15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6"/>
  <sheetViews>
    <sheetView tabSelected="1" workbookViewId="0">
      <selection activeCell="H15" sqref="H15"/>
    </sheetView>
  </sheetViews>
  <sheetFormatPr defaultRowHeight="14.4" x14ac:dyDescent="0.3"/>
  <cols>
    <col min="1" max="1" width="4.109375" customWidth="1"/>
    <col min="2" max="2" width="39.88671875" customWidth="1"/>
    <col min="3" max="3" width="11.44140625" customWidth="1"/>
    <col min="4" max="4" width="10.44140625" customWidth="1"/>
    <col min="5" max="5" width="10.88671875" customWidth="1"/>
    <col min="6" max="6" width="11.5546875" bestFit="1" customWidth="1"/>
    <col min="7" max="7" width="3.44140625" customWidth="1"/>
    <col min="8" max="8" width="60.6640625" customWidth="1"/>
    <col min="9" max="9" width="10.5546875" bestFit="1" customWidth="1"/>
  </cols>
  <sheetData>
    <row r="1" spans="2:9" ht="15" thickBot="1" x14ac:dyDescent="0.35"/>
    <row r="2" spans="2:9" x14ac:dyDescent="0.3">
      <c r="B2" s="16" t="s">
        <v>0</v>
      </c>
      <c r="C2" s="50" t="s">
        <v>47</v>
      </c>
      <c r="D2" s="50"/>
      <c r="E2" s="50"/>
      <c r="F2" s="51"/>
    </row>
    <row r="3" spans="2:9" x14ac:dyDescent="0.3">
      <c r="B3" s="17" t="s">
        <v>1</v>
      </c>
      <c r="C3" s="52">
        <v>45559</v>
      </c>
      <c r="D3" s="53"/>
      <c r="E3" s="53"/>
      <c r="F3" s="54"/>
    </row>
    <row r="4" spans="2:9" ht="15" thickBot="1" x14ac:dyDescent="0.35">
      <c r="B4" s="18" t="s">
        <v>2</v>
      </c>
      <c r="C4" s="55">
        <v>45650</v>
      </c>
      <c r="D4" s="56"/>
      <c r="E4" s="56"/>
      <c r="F4" s="57"/>
      <c r="H4" s="32"/>
    </row>
    <row r="5" spans="2:9" x14ac:dyDescent="0.3">
      <c r="H5" s="40" t="s">
        <v>3</v>
      </c>
    </row>
    <row r="6" spans="2:9" x14ac:dyDescent="0.3"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31"/>
      <c r="H6" s="19" t="s">
        <v>9</v>
      </c>
      <c r="I6" s="1"/>
    </row>
    <row r="7" spans="2:9" x14ac:dyDescent="0.3">
      <c r="B7" s="3" t="s">
        <v>39</v>
      </c>
      <c r="C7" s="3">
        <v>6</v>
      </c>
      <c r="D7" s="24"/>
      <c r="E7" s="3">
        <v>15</v>
      </c>
      <c r="F7" s="4">
        <v>7500</v>
      </c>
      <c r="I7" s="5"/>
    </row>
    <row r="8" spans="2:9" x14ac:dyDescent="0.3">
      <c r="B8" s="3" t="s">
        <v>40</v>
      </c>
      <c r="C8" s="3">
        <v>2</v>
      </c>
      <c r="D8" s="24">
        <v>64.599999999999994</v>
      </c>
      <c r="E8" s="3">
        <v>15</v>
      </c>
      <c r="F8" s="4">
        <f>C8*D8*E8</f>
        <v>1937.9999999999998</v>
      </c>
      <c r="I8" s="5"/>
    </row>
    <row r="9" spans="2:9" x14ac:dyDescent="0.3">
      <c r="B9" s="3" t="s">
        <v>41</v>
      </c>
      <c r="C9" s="3">
        <v>24</v>
      </c>
      <c r="D9" s="20">
        <v>25.25</v>
      </c>
      <c r="E9" s="3">
        <v>6</v>
      </c>
      <c r="F9" s="21">
        <f t="shared" ref="F9:F12" si="0">C9*D9*E9</f>
        <v>3636</v>
      </c>
      <c r="H9" t="s">
        <v>10</v>
      </c>
      <c r="I9" s="22" t="s">
        <v>10</v>
      </c>
    </row>
    <row r="10" spans="2:9" x14ac:dyDescent="0.3">
      <c r="B10" s="3" t="s">
        <v>48</v>
      </c>
      <c r="C10" s="3">
        <v>2</v>
      </c>
      <c r="D10" s="20"/>
      <c r="E10" s="3">
        <v>15</v>
      </c>
      <c r="F10" s="21">
        <v>0</v>
      </c>
      <c r="I10" s="22"/>
    </row>
    <row r="11" spans="2:9" x14ac:dyDescent="0.3">
      <c r="B11" s="3"/>
      <c r="C11" s="3"/>
      <c r="D11" s="20"/>
      <c r="E11" s="3"/>
      <c r="F11" s="21">
        <f t="shared" si="0"/>
        <v>0</v>
      </c>
      <c r="I11" s="22"/>
    </row>
    <row r="12" spans="2:9" x14ac:dyDescent="0.3">
      <c r="B12" s="3"/>
      <c r="C12" s="3"/>
      <c r="D12" s="20"/>
      <c r="E12" s="3"/>
      <c r="F12" s="21">
        <f t="shared" si="0"/>
        <v>0</v>
      </c>
      <c r="I12" s="22"/>
    </row>
    <row r="13" spans="2:9" x14ac:dyDescent="0.3">
      <c r="B13" s="29" t="s">
        <v>11</v>
      </c>
      <c r="C13" s="6"/>
      <c r="D13" s="7"/>
      <c r="E13" s="7"/>
      <c r="F13" s="8">
        <f>SUM(F7:F12)</f>
        <v>13074</v>
      </c>
    </row>
    <row r="15" spans="2:9" x14ac:dyDescent="0.3">
      <c r="B15" s="2" t="s">
        <v>12</v>
      </c>
      <c r="C15" s="2"/>
      <c r="D15" s="2" t="s">
        <v>13</v>
      </c>
      <c r="E15" s="2" t="s">
        <v>14</v>
      </c>
      <c r="F15" s="2" t="s">
        <v>8</v>
      </c>
      <c r="G15" s="32"/>
    </row>
    <row r="16" spans="2:9" ht="15" customHeight="1" x14ac:dyDescent="0.3">
      <c r="B16" s="9" t="s">
        <v>46</v>
      </c>
      <c r="C16" s="39"/>
      <c r="D16" s="38">
        <v>500</v>
      </c>
      <c r="E16" s="3">
        <v>1</v>
      </c>
      <c r="F16" s="10">
        <f>D16*E16</f>
        <v>500</v>
      </c>
      <c r="H16" s="23" t="s">
        <v>10</v>
      </c>
    </row>
    <row r="17" spans="2:8" ht="15" customHeight="1" x14ac:dyDescent="0.3">
      <c r="B17" s="3" t="s">
        <v>45</v>
      </c>
      <c r="C17" s="39"/>
      <c r="D17" s="38">
        <v>10</v>
      </c>
      <c r="E17" s="3">
        <v>50</v>
      </c>
      <c r="F17" s="10">
        <v>500</v>
      </c>
      <c r="H17" s="23"/>
    </row>
    <row r="18" spans="2:8" ht="15" customHeight="1" x14ac:dyDescent="0.3">
      <c r="B18" s="3" t="s">
        <v>42</v>
      </c>
      <c r="C18" s="39"/>
      <c r="D18" s="38">
        <v>100</v>
      </c>
      <c r="E18" s="3">
        <v>1</v>
      </c>
      <c r="F18" s="10">
        <f t="shared" ref="F18:F20" si="1">D18*E18</f>
        <v>100</v>
      </c>
      <c r="H18" s="23"/>
    </row>
    <row r="19" spans="2:8" ht="15" customHeight="1" x14ac:dyDescent="0.3">
      <c r="B19" s="3"/>
      <c r="C19" s="39"/>
      <c r="D19" s="38">
        <v>0</v>
      </c>
      <c r="E19" s="3"/>
      <c r="F19" s="10">
        <f t="shared" si="1"/>
        <v>0</v>
      </c>
      <c r="H19" s="23"/>
    </row>
    <row r="20" spans="2:8" ht="15" customHeight="1" x14ac:dyDescent="0.3">
      <c r="B20" s="3"/>
      <c r="C20" s="39"/>
      <c r="D20" s="38">
        <v>0</v>
      </c>
      <c r="E20" s="3"/>
      <c r="F20" s="10">
        <f t="shared" si="1"/>
        <v>0</v>
      </c>
      <c r="H20" s="23"/>
    </row>
    <row r="21" spans="2:8" x14ac:dyDescent="0.3">
      <c r="B21" s="29" t="s">
        <v>15</v>
      </c>
      <c r="C21" s="6"/>
      <c r="D21" s="7"/>
      <c r="E21" s="7"/>
      <c r="F21" s="8">
        <f>SUM(F16:F20)</f>
        <v>1100</v>
      </c>
    </row>
    <row r="23" spans="2:8" x14ac:dyDescent="0.3">
      <c r="B23" s="2" t="s">
        <v>16</v>
      </c>
      <c r="C23" s="2"/>
      <c r="D23" s="2" t="s">
        <v>6</v>
      </c>
      <c r="E23" s="2" t="s">
        <v>14</v>
      </c>
      <c r="F23" s="2" t="s">
        <v>8</v>
      </c>
      <c r="G23" s="32"/>
    </row>
    <row r="24" spans="2:8" x14ac:dyDescent="0.3">
      <c r="B24" s="9" t="s">
        <v>44</v>
      </c>
      <c r="C24" s="36"/>
      <c r="D24" s="35">
        <v>0.4</v>
      </c>
      <c r="E24" s="3">
        <v>400</v>
      </c>
      <c r="F24" s="10">
        <f>D24*E24</f>
        <v>160</v>
      </c>
      <c r="H24" t="s">
        <v>10</v>
      </c>
    </row>
    <row r="25" spans="2:8" x14ac:dyDescent="0.3">
      <c r="B25" s="3" t="s">
        <v>17</v>
      </c>
      <c r="C25" s="36"/>
      <c r="D25" s="3"/>
      <c r="E25" s="3"/>
      <c r="F25" s="10">
        <f t="shared" ref="F25:F26" si="2">D25*E25</f>
        <v>0</v>
      </c>
      <c r="H25" t="s">
        <v>10</v>
      </c>
    </row>
    <row r="26" spans="2:8" x14ac:dyDescent="0.3">
      <c r="B26" s="3" t="s">
        <v>18</v>
      </c>
      <c r="C26" s="37"/>
      <c r="D26" s="11"/>
      <c r="E26" s="3"/>
      <c r="F26" s="10">
        <f t="shared" si="2"/>
        <v>0</v>
      </c>
      <c r="H26" t="s">
        <v>10</v>
      </c>
    </row>
    <row r="27" spans="2:8" x14ac:dyDescent="0.3">
      <c r="B27" s="29" t="s">
        <v>19</v>
      </c>
      <c r="C27" s="6"/>
      <c r="D27" s="7"/>
      <c r="E27" s="7"/>
      <c r="F27" s="8">
        <f>SUM(F24:F26)</f>
        <v>160</v>
      </c>
    </row>
    <row r="29" spans="2:8" x14ac:dyDescent="0.3">
      <c r="B29" s="2" t="s">
        <v>20</v>
      </c>
      <c r="C29" s="2"/>
      <c r="D29" s="2"/>
      <c r="E29" s="2"/>
      <c r="F29" s="2" t="s">
        <v>8</v>
      </c>
      <c r="G29" s="32"/>
    </row>
    <row r="30" spans="2:8" x14ac:dyDescent="0.3">
      <c r="B30" s="9" t="s">
        <v>43</v>
      </c>
      <c r="C30" s="3"/>
      <c r="D30" s="3"/>
      <c r="E30" s="3"/>
      <c r="F30" s="10">
        <v>500</v>
      </c>
    </row>
    <row r="31" spans="2:8" x14ac:dyDescent="0.3">
      <c r="B31" s="3"/>
      <c r="C31" s="3"/>
      <c r="D31" s="3"/>
      <c r="E31" s="3"/>
      <c r="F31" s="10">
        <v>0</v>
      </c>
    </row>
    <row r="32" spans="2:8" x14ac:dyDescent="0.3">
      <c r="B32" s="3"/>
      <c r="C32" s="11"/>
      <c r="D32" s="11"/>
      <c r="E32" s="3"/>
      <c r="F32" s="12">
        <v>0</v>
      </c>
    </row>
    <row r="33" spans="2:6" x14ac:dyDescent="0.3">
      <c r="B33" s="29" t="s">
        <v>21</v>
      </c>
      <c r="C33" s="6"/>
      <c r="D33" s="7"/>
      <c r="E33" s="7"/>
      <c r="F33" s="8">
        <f>SUM(F30:F32)</f>
        <v>500</v>
      </c>
    </row>
    <row r="34" spans="2:6" x14ac:dyDescent="0.3">
      <c r="B34" s="28" t="s">
        <v>22</v>
      </c>
      <c r="C34" s="14"/>
      <c r="D34" s="14"/>
      <c r="E34" s="14"/>
      <c r="F34" s="15">
        <f>F13+F21+F27+F33</f>
        <v>14834</v>
      </c>
    </row>
    <row r="35" spans="2:6" ht="15" thickBot="1" x14ac:dyDescent="0.35">
      <c r="B35" s="25" t="s">
        <v>23</v>
      </c>
      <c r="C35" s="26"/>
      <c r="D35" s="26"/>
      <c r="E35" s="26"/>
      <c r="F35" s="27"/>
    </row>
    <row r="36" spans="2:6" ht="15" thickTop="1" x14ac:dyDescent="0.3">
      <c r="B36" s="13" t="s">
        <v>24</v>
      </c>
      <c r="C36" s="14"/>
      <c r="D36" s="14"/>
      <c r="E36" s="14"/>
      <c r="F36" s="30">
        <f>F34+F35</f>
        <v>14834</v>
      </c>
    </row>
  </sheetData>
  <mergeCells count="3">
    <mergeCell ref="C2:F2"/>
    <mergeCell ref="C3:F3"/>
    <mergeCell ref="C4:F4"/>
  </mergeCells>
  <pageMargins left="0.7" right="0.7" top="0.75" bottom="0.75" header="0.3" footer="0.3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307BB-5560-48CC-B46A-992F64C1A791}">
  <dimension ref="B2:E8"/>
  <sheetViews>
    <sheetView topLeftCell="A3" zoomScaleNormal="100" workbookViewId="0">
      <selection activeCell="D8" sqref="D8"/>
    </sheetView>
  </sheetViews>
  <sheetFormatPr defaultRowHeight="14.4" x14ac:dyDescent="0.3"/>
  <cols>
    <col min="2" max="2" width="14.109375" customWidth="1"/>
    <col min="3" max="3" width="90.88671875" customWidth="1"/>
    <col min="4" max="5" width="15.6640625" customWidth="1"/>
  </cols>
  <sheetData>
    <row r="2" spans="2:5" ht="36" x14ac:dyDescent="0.35">
      <c r="B2" s="33" t="s">
        <v>25</v>
      </c>
      <c r="C2" s="33" t="s">
        <v>26</v>
      </c>
      <c r="D2" s="34" t="s">
        <v>27</v>
      </c>
      <c r="E2" s="34" t="s">
        <v>28</v>
      </c>
    </row>
    <row r="3" spans="2:5" ht="86.4" x14ac:dyDescent="0.3">
      <c r="B3" s="41" t="s">
        <v>29</v>
      </c>
      <c r="C3" s="42" t="s">
        <v>30</v>
      </c>
      <c r="D3" s="43">
        <v>17.22</v>
      </c>
      <c r="E3" s="43">
        <v>21.62</v>
      </c>
    </row>
    <row r="4" spans="2:5" ht="100.8" x14ac:dyDescent="0.3">
      <c r="B4" s="44" t="s">
        <v>31</v>
      </c>
      <c r="C4" s="45" t="s">
        <v>32</v>
      </c>
      <c r="D4" s="46">
        <v>20.11</v>
      </c>
      <c r="E4" s="46">
        <v>25.25</v>
      </c>
    </row>
    <row r="5" spans="2:5" ht="129.6" x14ac:dyDescent="0.3">
      <c r="B5" s="41" t="s">
        <v>33</v>
      </c>
      <c r="C5" s="42" t="s">
        <v>34</v>
      </c>
      <c r="D5" s="43">
        <v>23.75</v>
      </c>
      <c r="E5" s="43">
        <v>29.83</v>
      </c>
    </row>
    <row r="6" spans="2:5" ht="135" customHeight="1" x14ac:dyDescent="0.3">
      <c r="B6" s="47" t="s">
        <v>35</v>
      </c>
      <c r="C6" s="48" t="s">
        <v>36</v>
      </c>
      <c r="D6" s="49">
        <v>25.67</v>
      </c>
      <c r="E6" s="49">
        <v>32.24</v>
      </c>
    </row>
    <row r="8" spans="2:5" ht="28.8" x14ac:dyDescent="0.3">
      <c r="B8" s="41" t="s">
        <v>37</v>
      </c>
      <c r="C8" s="42" t="s">
        <v>38</v>
      </c>
      <c r="D8" s="43">
        <v>50</v>
      </c>
      <c r="E8" s="43">
        <v>64.599999999999994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A844E1C250464183B684A99C13B1B3" ma:contentTypeVersion="13" ma:contentTypeDescription="Create a new document." ma:contentTypeScope="" ma:versionID="addb5c83fff5dfe194c024f3490bf3f2">
  <xsd:schema xmlns:xsd="http://www.w3.org/2001/XMLSchema" xmlns:xs="http://www.w3.org/2001/XMLSchema" xmlns:p="http://schemas.microsoft.com/office/2006/metadata/properties" xmlns:ns2="9ceb5b05-1370-43fa-8624-5ab4a66f47b6" xmlns:ns3="4a86f340-a46a-4040-8598-8f313a839989" targetNamespace="http://schemas.microsoft.com/office/2006/metadata/properties" ma:root="true" ma:fieldsID="106bc088618c85377f55b70917a67cb5" ns2:_="" ns3:_="">
    <xsd:import namespace="9ceb5b05-1370-43fa-8624-5ab4a66f47b6"/>
    <xsd:import namespace="4a86f340-a46a-4040-8598-8f313a8399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Item" minOccurs="0"/>
                <xsd:element ref="ns3:TaxKeywordTaxHTField" minOccurs="0"/>
                <xsd:element ref="ns3:TaxCatchAll" minOccurs="0"/>
                <xsd:element ref="ns2:Resource_x0020_Type" minOccurs="0"/>
                <xsd:element ref="ns2:Fiscalyear" minOccurs="0"/>
                <xsd:element ref="ns2:Applicationnumbe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eb5b05-1370-43fa-8624-5ab4a66f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Item" ma:index="12" nillable="true" ma:displayName="Document Type" ma:format="Dropdown" ma:internalName="Item">
      <xsd:simpleType>
        <xsd:restriction base="dms:Text">
          <xsd:maxLength value="255"/>
        </xsd:restriction>
      </xsd:simpleType>
    </xsd:element>
    <xsd:element name="Resource_x0020_Type" ma:index="16" nillable="true" ma:displayName="Resource" ma:default="Template" ma:format="RadioButtons" ma:internalName="Resource_x0020_Type">
      <xsd:simpleType>
        <xsd:restriction base="dms:Choice">
          <xsd:enumeration value="Template"/>
          <xsd:enumeration value="Promotion"/>
          <xsd:enumeration value="Adjudication Process"/>
          <xsd:enumeration value="Guidelines"/>
          <xsd:enumeration value="Awards"/>
          <xsd:enumeration value="Support Materials"/>
          <xsd:enumeration value="Application"/>
          <xsd:enumeration value="Communication"/>
        </xsd:restriction>
      </xsd:simpleType>
    </xsd:element>
    <xsd:element name="Fiscalyear" ma:index="17" nillable="true" ma:displayName="Fiscal year" ma:format="Dropdown" ma:internalName="Fiscalyear">
      <xsd:simpleType>
        <xsd:restriction base="dms:Choice">
          <xsd:enumeration value="2022-23"/>
          <xsd:enumeration value="2023-24"/>
          <xsd:enumeration value="Choice 3"/>
        </xsd:restriction>
      </xsd:simpleType>
    </xsd:element>
    <xsd:element name="Applicationnumber" ma:index="18" nillable="true" ma:displayName="Application number" ma:format="Dropdown" ma:internalName="Applicationnumber">
      <xsd:simpleType>
        <xsd:restriction base="dms:Choice">
          <xsd:enumeration value="1"/>
          <xsd:enumeration value="2"/>
          <xsd:enumeration value="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6f340-a46a-4040-8598-8f313a839989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0f12fecc-efde-40e0-92ac-e09924fecc2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hidden="true" ma:list="{4d459ead-6f46-4373-92d6-b9b371afad49}" ma:internalName="TaxCatchAll" ma:showField="CatchAllData" ma:web="4a86f340-a46a-4040-8598-8f313a8399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a86f340-a46a-4040-8598-8f313a839989" xsi:nil="true"/>
    <Resource_x0020_Type xmlns="9ceb5b05-1370-43fa-8624-5ab4a66f47b6">Template</Resource_x0020_Type>
    <Item xmlns="9ceb5b05-1370-43fa-8624-5ab4a66f47b6" xsi:nil="true"/>
    <Applicationnumber xmlns="9ceb5b05-1370-43fa-8624-5ab4a66f47b6" xsi:nil="true"/>
    <TaxKeywordTaxHTField xmlns="4a86f340-a46a-4040-8598-8f313a839989">
      <Terms xmlns="http://schemas.microsoft.com/office/infopath/2007/PartnerControls"/>
    </TaxKeywordTaxHTField>
    <Fiscalyear xmlns="9ceb5b05-1370-43fa-8624-5ab4a66f47b6" xsi:nil="true"/>
  </documentManagement>
</p:properties>
</file>

<file path=customXml/itemProps1.xml><?xml version="1.0" encoding="utf-8"?>
<ds:datastoreItem xmlns:ds="http://schemas.openxmlformats.org/officeDocument/2006/customXml" ds:itemID="{282D412F-6F25-4DF7-A6A1-220816F858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eb5b05-1370-43fa-8624-5ab4a66f47b6"/>
    <ds:schemaRef ds:uri="4a86f340-a46a-4040-8598-8f313a8399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FF0B3C-6B00-4DF4-A361-581E572D9B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B35C6A-0A24-45F4-8ABF-DE15FF0BC55F}">
  <ds:schemaRefs>
    <ds:schemaRef ds:uri="http://schemas.microsoft.com/office/2006/metadata/properties"/>
    <ds:schemaRef ds:uri="http://schemas.microsoft.com/office/infopath/2007/PartnerControls"/>
    <ds:schemaRef ds:uri="4a86f340-a46a-4040-8598-8f313a839989"/>
    <ds:schemaRef ds:uri="9ceb5b05-1370-43fa-8624-5ab4a66f47b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Salary rates</vt:lpstr>
    </vt:vector>
  </TitlesOfParts>
  <Manager/>
  <Company>Fanshawe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Moxey, Laura</dc:creator>
  <cp:keywords/>
  <dc:description/>
  <cp:lastModifiedBy>Sevenpifer, Donna</cp:lastModifiedBy>
  <cp:revision/>
  <dcterms:created xsi:type="dcterms:W3CDTF">2017-07-24T19:05:42Z</dcterms:created>
  <dcterms:modified xsi:type="dcterms:W3CDTF">2024-06-18T15:20:07Z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0x01010015A844E1C250464183B684A99C13B1B3</vt:lpwstr>
  </property>
  <property fmtid="{D5CDD505-2E9C-101B-9397-08002B2CF9AE}" pid="3" name="TaxKeyword">
    <vt:lpwstr/>
  </property>
</Properties>
</file>