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ganOxland/Documents/McMaster/TA Fall 2024/Labs/Lab 2/"/>
    </mc:Choice>
  </mc:AlternateContent>
  <xr:revisionPtr revIDLastSave="0" documentId="13_ncr:1_{C53AC7CD-B142-ED4E-B6AE-D782D90BD6C5}" xr6:coauthVersionLast="47" xr6:coauthVersionMax="47" xr10:uidLastSave="{00000000-0000-0000-0000-000000000000}"/>
  <bookViews>
    <workbookView xWindow="0" yWindow="740" windowWidth="30240" windowHeight="18900" activeTab="1" xr2:uid="{99055886-F7CD-4FE3-BA09-608737A23E6D}"/>
  </bookViews>
  <sheets>
    <sheet name="Part 1" sheetId="1" r:id="rId1"/>
    <sheet name="Part 2" sheetId="2" r:id="rId2"/>
    <sheet name="Part 3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2" i="1"/>
  <c r="C3" i="1"/>
  <c r="D3" i="1"/>
  <c r="B3" i="1"/>
  <c r="B2" i="1"/>
  <c r="B6" i="3"/>
  <c r="D6" i="3"/>
  <c r="E6" i="3"/>
  <c r="F6" i="3"/>
  <c r="B7" i="3"/>
  <c r="D7" i="3"/>
  <c r="E7" i="3"/>
  <c r="F7" i="3"/>
  <c r="B8" i="3"/>
  <c r="D8" i="3"/>
  <c r="E8" i="3"/>
  <c r="F8" i="3"/>
  <c r="B9" i="3"/>
  <c r="D9" i="3"/>
  <c r="E9" i="3"/>
  <c r="F9" i="3"/>
  <c r="B10" i="3"/>
  <c r="D10" i="3"/>
  <c r="E10" i="3"/>
  <c r="F10" i="3"/>
  <c r="B5" i="2"/>
  <c r="D5" i="2"/>
  <c r="H5" i="2"/>
  <c r="B6" i="2"/>
  <c r="D6" i="2"/>
  <c r="H6" i="2"/>
  <c r="B7" i="2"/>
  <c r="D7" i="2"/>
  <c r="H7" i="2"/>
  <c r="B8" i="2"/>
  <c r="D8" i="2"/>
  <c r="H8" i="2"/>
  <c r="B9" i="2"/>
  <c r="D9" i="2"/>
  <c r="H9" i="2"/>
  <c r="B10" i="2"/>
  <c r="D10" i="2"/>
  <c r="H10" i="2"/>
  <c r="F6" i="2"/>
  <c r="F7" i="2"/>
  <c r="F8" i="2"/>
  <c r="F9" i="2"/>
  <c r="F10" i="2"/>
  <c r="F5" i="2"/>
  <c r="G10" i="2"/>
  <c r="E10" i="2"/>
  <c r="G9" i="2"/>
  <c r="E9" i="2"/>
  <c r="G8" i="2"/>
  <c r="E8" i="2"/>
  <c r="G7" i="2"/>
  <c r="E7" i="2"/>
  <c r="G6" i="2"/>
  <c r="E6" i="2"/>
  <c r="G5" i="2"/>
  <c r="E5" i="2"/>
  <c r="D2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</calcChain>
</file>

<file path=xl/sharedStrings.xml><?xml version="1.0" encoding="utf-8"?>
<sst xmlns="http://schemas.openxmlformats.org/spreadsheetml/2006/main" count="26" uniqueCount="25">
  <si>
    <t>Pan Position ( m  )</t>
  </si>
  <si>
    <t>Load (  kg*m/s^2 )</t>
  </si>
  <si>
    <t>Load Uncertainty  ( kg*m/s^2  )</t>
  </si>
  <si>
    <t>Mass (  kg )</t>
  </si>
  <si>
    <t>Mass Uncertainty  (   kg )</t>
  </si>
  <si>
    <t xml:space="preserve">xo (m) = </t>
  </si>
  <si>
    <t>Uncertainty in mass (kg)</t>
  </si>
  <si>
    <t>Position of paper (m)</t>
  </si>
  <si>
    <t>Change in height h (m)</t>
  </si>
  <si>
    <t>log(h) (m)</t>
  </si>
  <si>
    <t>Uncertainty in log(h) (m)</t>
  </si>
  <si>
    <t>log(mh) (kg*m)</t>
  </si>
  <si>
    <t>Uncertainty in log(mh) (kg*m)</t>
  </si>
  <si>
    <t xml:space="preserve">Mass (kg) </t>
  </si>
  <si>
    <t>&lt;- record xo in B2</t>
  </si>
  <si>
    <t>Uncertainty in height (m)  =</t>
  </si>
  <si>
    <t>&lt;- record uncertainty in B1</t>
  </si>
  <si>
    <t xml:space="preserve">Uncertainty of time (s) </t>
  </si>
  <si>
    <t>Number of swings n</t>
  </si>
  <si>
    <t xml:space="preserve">Period (  s ) </t>
  </si>
  <si>
    <t xml:space="preserve">Uncertainty in mass ( kg  ) </t>
  </si>
  <si>
    <t>Time for 50 swings ( s  )</t>
  </si>
  <si>
    <t xml:space="preserve">Period squared (  s^2 ) </t>
  </si>
  <si>
    <t>Error in Period Squared (  s^2 )</t>
  </si>
  <si>
    <t>Error in Period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</si>
</sst>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/>
    <xf numFmtId="0" fontId="1" fillId="0" borderId="0" xfId="0" applyFont="1"/>
    <xf numFmtId="0" fontId="3" fillId="0" borderId="6" xfId="0" applyFont="1" applyBorder="1"/>
    <xf numFmtId="0" fontId="3" fillId="0" borderId="8" xfId="0" applyFont="1" applyBorder="1"/>
    <xf numFmtId="0" fontId="2" fillId="0" borderId="0" xfId="0" applyFont="1"/>
    <xf numFmtId="0" fontId="2" fillId="0" borderId="9" xfId="0" applyFont="1" applyBorder="1"/>
    <xf numFmtId="164" fontId="3" fillId="0" borderId="5" xfId="0" applyNumberFormat="1" applyFont="1" applyBorder="1"/>
    <xf numFmtId="0" fontId="3" fillId="0" borderId="6" xfId="0" applyFont="1" applyBorder="1" applyAlignment="1">
      <alignment vertical="center" wrapText="1"/>
    </xf>
    <xf numFmtId="0" fontId="2" fillId="0" borderId="10" xfId="0" applyFont="1" applyBorder="1"/>
    <xf numFmtId="0" fontId="2" fillId="0" borderId="11" xfId="0" applyFont="1" applyBorder="1"/>
    <xf numFmtId="0" fontId="1" fillId="0" borderId="12" xfId="0" applyFont="1" applyBorder="1"/>
    <xf numFmtId="0" fontId="0" fillId="0" borderId="13" xfId="0" applyBorder="1"/>
    <xf numFmtId="0" fontId="3" fillId="0" borderId="14" xfId="0" applyFont="1" applyBorder="1"/>
    <xf numFmtId="0" fontId="3" fillId="0" borderId="15" xfId="0" applyFont="1" applyBorder="1"/>
    <xf numFmtId="0" fontId="6" fillId="0" borderId="0" xfId="0" applyFont="1"/>
    <xf numFmtId="0" fontId="2" fillId="0" borderId="16" xfId="0" applyFont="1" applyBorder="1"/>
    <xf numFmtId="165" fontId="3" fillId="0" borderId="0" xfId="0" applyNumberFormat="1" applyFont="1"/>
    <xf numFmtId="165" fontId="3" fillId="0" borderId="17" xfId="0" applyNumberFormat="1" applyFont="1" applyBorder="1"/>
    <xf numFmtId="165" fontId="3" fillId="0" borderId="5" xfId="0" applyNumberFormat="1" applyFont="1" applyBorder="1"/>
    <xf numFmtId="0" fontId="4" fillId="0" borderId="6" xfId="0" applyFont="1" applyBorder="1" applyAlignment="1">
      <alignment vertical="center" wrapText="1"/>
    </xf>
    <xf numFmtId="0" fontId="0" fillId="0" borderId="6" xfId="0" applyBorder="1"/>
    <xf numFmtId="0" fontId="5" fillId="0" borderId="6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3" fillId="0" borderId="7" xfId="0" applyFont="1" applyBorder="1" applyAlignment="1">
      <alignment vertical="center" wrapText="1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'Part 1'!$E$2:$E$11</c:f>
              <c:numCache>
                <c:formatCode>General</c:formatCode>
                <c:ptCount val="10"/>
              </c:numCache>
            </c:numRef>
          </c:xVal>
          <c:yVal>
            <c:numRef>
              <c:f>'Part 1'!$C$2:$C$11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EC-4C69-BDDA-0F28A97AB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37663"/>
        <c:axId val="49959263"/>
      </c:scatterChart>
      <c:valAx>
        <c:axId val="4993766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59263"/>
        <c:crosses val="autoZero"/>
        <c:crossBetween val="midCat"/>
      </c:valAx>
      <c:valAx>
        <c:axId val="4995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376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'Part 2'!$E$5:$E$10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'Part 2'!$G$5:$G$10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C6-48C5-966F-2AA593CC8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65583"/>
        <c:axId val="53953103"/>
      </c:scatterChart>
      <c:valAx>
        <c:axId val="53965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53103"/>
        <c:crosses val="autoZero"/>
        <c:crossBetween val="midCat"/>
      </c:valAx>
      <c:valAx>
        <c:axId val="5395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655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'Part 3'!$E$6:$E$10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'Part 3'!$A$6:$A$10</c:f>
              <c:numCache>
                <c:formatCode>General</c:formatCode>
                <c:ptCount val="5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1E-4312-B215-90841573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43503"/>
        <c:axId val="53949263"/>
      </c:scatterChart>
      <c:valAx>
        <c:axId val="5394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49263"/>
        <c:crosses val="autoZero"/>
        <c:crossBetween val="midCat"/>
      </c:valAx>
      <c:valAx>
        <c:axId val="5394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43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391467</xdr:colOff>
      <xdr:row>13</xdr:row>
      <xdr:rowOff>26837</xdr:rowOff>
    </xdr:from>
    <xdr:to>
      <xdr:col>3</xdr:col>
      <xdr:colOff>1678661</xdr:colOff>
      <xdr:row>28</xdr:row>
      <xdr:rowOff>11597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93F359-E864-FC15-1DB0-E72F2067AC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388620</xdr:colOff>
      <xdr:row>11</xdr:row>
      <xdr:rowOff>171450</xdr:rowOff>
    </xdr:from>
    <xdr:to>
      <xdr:col>5</xdr:col>
      <xdr:colOff>472440</xdr:colOff>
      <xdr:row>26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6716A0-7BC5-5DF1-EBD7-53A53ABEC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204795</xdr:colOff>
      <xdr:row>12</xdr:row>
      <xdr:rowOff>9481</xdr:rowOff>
    </xdr:from>
    <xdr:to>
      <xdr:col>3</xdr:col>
      <xdr:colOff>1385895</xdr:colOff>
      <xdr:row>26</xdr:row>
      <xdr:rowOff>139553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A3B6ED-1C1F-76D6-C44C-20B9F07D6A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ED25-B850-4119-AC8D-234E7F686A0E}">
  <dimension ref="A1:F15"/>
  <sheetViews>
    <sheetView zoomScale="81" workbookViewId="0">
      <selection activeCell="H1" sqref="H1"/>
    </sheetView>
  </sheetViews>
  <sheetFormatPr baseColWidth="10" defaultColWidth="8.83203125" defaultRowHeight="15" x14ac:dyDescent="0.2"/>
  <cols>
    <col min="1" max="1" width="19.5" customWidth="1"/>
    <col min="2" max="2" width="25.6640625" customWidth="1"/>
    <col min="3" max="3" width="22.1640625" customWidth="1"/>
    <col min="4" max="4" width="30.83203125" customWidth="1"/>
    <col min="5" max="5" width="19.5" customWidth="1"/>
  </cols>
  <sheetData>
    <row r="1" spans="1:6" ht="17" thickBot="1" x14ac:dyDescent="0.25">
      <c r="A1" s="2" t="s">
        <v>3</v>
      </c>
      <c r="B1" s="2" t="s">
        <v>4</v>
      </c>
      <c r="C1" s="2" t="s">
        <v>1</v>
      </c>
      <c r="D1" s="3" t="s">
        <v>2</v>
      </c>
      <c r="E1" s="2" t="s">
        <v>0</v>
      </c>
    </row>
    <row r="2" spans="1:6" ht="16" x14ac:dyDescent="0.2">
      <c r="A2" s="26"/>
      <c r="B2" s="9">
        <f>A2/100</f>
        <v>0</v>
      </c>
      <c r="C2" s="5">
        <f>A2*9.81</f>
        <v>0</v>
      </c>
      <c r="D2" s="10">
        <f>C2/100</f>
        <v>0</v>
      </c>
      <c r="E2" s="29"/>
    </row>
    <row r="3" spans="1:6" ht="16" x14ac:dyDescent="0.2">
      <c r="A3" s="27"/>
      <c r="B3" s="9">
        <f>A3/100</f>
        <v>0</v>
      </c>
      <c r="C3" s="5">
        <f>A3*9.81</f>
        <v>0</v>
      </c>
      <c r="D3" s="6">
        <f>C3/100</f>
        <v>0</v>
      </c>
      <c r="E3" s="30"/>
      <c r="F3" s="4"/>
    </row>
    <row r="4" spans="1:6" ht="16" x14ac:dyDescent="0.2">
      <c r="A4" s="26"/>
      <c r="B4" s="9">
        <f t="shared" ref="B4:B12" si="0">A4/100</f>
        <v>0</v>
      </c>
      <c r="C4" s="5">
        <f t="shared" ref="C4:C12" si="1">A4*9.81</f>
        <v>0</v>
      </c>
      <c r="D4" s="6">
        <f t="shared" ref="D4:D12" si="2">C4/100</f>
        <v>0</v>
      </c>
      <c r="E4" s="30"/>
      <c r="F4" s="4"/>
    </row>
    <row r="5" spans="1:6" ht="16" x14ac:dyDescent="0.2">
      <c r="A5" s="26"/>
      <c r="B5" s="9">
        <f t="shared" si="0"/>
        <v>0</v>
      </c>
      <c r="C5" s="5">
        <f t="shared" si="1"/>
        <v>0</v>
      </c>
      <c r="D5" s="6">
        <f t="shared" si="2"/>
        <v>0</v>
      </c>
      <c r="E5" s="30"/>
      <c r="F5" s="4"/>
    </row>
    <row r="6" spans="1:6" ht="16" x14ac:dyDescent="0.2">
      <c r="A6" s="26"/>
      <c r="B6" s="9">
        <f t="shared" si="0"/>
        <v>0</v>
      </c>
      <c r="C6" s="5">
        <f t="shared" si="1"/>
        <v>0</v>
      </c>
      <c r="D6" s="6">
        <f t="shared" si="2"/>
        <v>0</v>
      </c>
      <c r="E6" s="30"/>
      <c r="F6" s="4"/>
    </row>
    <row r="7" spans="1:6" ht="16" x14ac:dyDescent="0.2">
      <c r="A7" s="26"/>
      <c r="B7" s="9">
        <f t="shared" si="0"/>
        <v>0</v>
      </c>
      <c r="C7" s="5">
        <f t="shared" si="1"/>
        <v>0</v>
      </c>
      <c r="D7" s="6">
        <f t="shared" si="2"/>
        <v>0</v>
      </c>
      <c r="E7" s="30"/>
      <c r="F7" s="4"/>
    </row>
    <row r="8" spans="1:6" ht="16" x14ac:dyDescent="0.2">
      <c r="A8" s="26"/>
      <c r="B8" s="9">
        <f t="shared" si="0"/>
        <v>0</v>
      </c>
      <c r="C8" s="5">
        <f t="shared" si="1"/>
        <v>0</v>
      </c>
      <c r="D8" s="6">
        <f t="shared" si="2"/>
        <v>0</v>
      </c>
      <c r="E8" s="30"/>
      <c r="F8" s="4"/>
    </row>
    <row r="9" spans="1:6" ht="16" x14ac:dyDescent="0.2">
      <c r="A9" s="28"/>
      <c r="B9" s="9">
        <f t="shared" si="0"/>
        <v>0</v>
      </c>
      <c r="C9" s="5">
        <f t="shared" si="1"/>
        <v>0</v>
      </c>
      <c r="D9" s="6">
        <f t="shared" si="2"/>
        <v>0</v>
      </c>
      <c r="E9" s="30"/>
      <c r="F9" s="4"/>
    </row>
    <row r="10" spans="1:6" ht="16" x14ac:dyDescent="0.2">
      <c r="A10" s="26"/>
      <c r="B10" s="9">
        <f t="shared" si="0"/>
        <v>0</v>
      </c>
      <c r="C10" s="5">
        <f t="shared" si="1"/>
        <v>0</v>
      </c>
      <c r="D10" s="6">
        <f t="shared" si="2"/>
        <v>0</v>
      </c>
      <c r="E10" s="30"/>
      <c r="F10" s="4"/>
    </row>
    <row r="11" spans="1:6" ht="16" x14ac:dyDescent="0.2">
      <c r="A11" s="26"/>
      <c r="B11" s="9">
        <f t="shared" si="0"/>
        <v>0</v>
      </c>
      <c r="C11" s="5">
        <f t="shared" si="1"/>
        <v>0</v>
      </c>
      <c r="D11" s="6">
        <f t="shared" si="2"/>
        <v>0</v>
      </c>
      <c r="E11" s="30"/>
      <c r="F11" s="4"/>
    </row>
    <row r="12" spans="1:6" ht="16" x14ac:dyDescent="0.2">
      <c r="A12" s="4"/>
      <c r="B12" s="9">
        <f t="shared" si="0"/>
        <v>0</v>
      </c>
      <c r="C12" s="5">
        <f t="shared" si="1"/>
        <v>0</v>
      </c>
      <c r="D12" s="6">
        <f t="shared" si="2"/>
        <v>0</v>
      </c>
      <c r="E12" s="31"/>
      <c r="F12" s="4"/>
    </row>
    <row r="13" spans="1:6" ht="16" x14ac:dyDescent="0.2">
      <c r="D13" s="8"/>
      <c r="F13" s="4"/>
    </row>
    <row r="14" spans="1:6" ht="16" x14ac:dyDescent="0.2">
      <c r="F14" s="4"/>
    </row>
    <row r="15" spans="1:6" x14ac:dyDescent="0.2">
      <c r="E15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594C-608B-4A4B-86D6-8C6C67297522}">
  <dimension ref="A1:K17"/>
  <sheetViews>
    <sheetView tabSelected="1" zoomScale="87" workbookViewId="0">
      <selection activeCell="C1" sqref="C1:C2"/>
    </sheetView>
  </sheetViews>
  <sheetFormatPr baseColWidth="10" defaultColWidth="8.83203125" defaultRowHeight="15" x14ac:dyDescent="0.2"/>
  <cols>
    <col min="1" max="1" width="27.83203125" customWidth="1"/>
    <col min="2" max="2" width="26.5" customWidth="1"/>
    <col min="3" max="3" width="24.83203125" customWidth="1"/>
    <col min="4" max="4" width="22.33203125" customWidth="1"/>
    <col min="5" max="5" width="18.1640625" customWidth="1"/>
    <col min="6" max="6" width="24.83203125" customWidth="1"/>
    <col min="7" max="7" width="21.5" customWidth="1"/>
    <col min="8" max="8" width="28.33203125" customWidth="1"/>
  </cols>
  <sheetData>
    <row r="1" spans="1:11" ht="16" x14ac:dyDescent="0.2">
      <c r="A1" s="11" t="s">
        <v>15</v>
      </c>
      <c r="B1" s="4"/>
      <c r="C1" s="33" t="s">
        <v>16</v>
      </c>
      <c r="E1" s="4"/>
      <c r="F1" s="4"/>
      <c r="G1" s="4"/>
      <c r="H1" s="4"/>
      <c r="I1" s="4"/>
      <c r="J1" s="4"/>
      <c r="K1" s="4"/>
    </row>
    <row r="2" spans="1:11" ht="16" x14ac:dyDescent="0.2">
      <c r="A2" s="11" t="s">
        <v>5</v>
      </c>
      <c r="B2" s="4"/>
      <c r="C2" s="33" t="s">
        <v>14</v>
      </c>
      <c r="D2" s="4"/>
      <c r="E2" s="4"/>
      <c r="F2" s="4"/>
      <c r="G2" s="4"/>
      <c r="H2" s="4"/>
      <c r="I2" s="4"/>
      <c r="J2" s="4"/>
      <c r="K2" s="4"/>
    </row>
    <row r="3" spans="1:11" ht="16" x14ac:dyDescent="0.2">
      <c r="A3" s="4"/>
      <c r="B3" s="4"/>
      <c r="C3" s="4"/>
      <c r="D3" s="4"/>
      <c r="E3" s="4"/>
      <c r="F3" s="4"/>
      <c r="G3" s="4"/>
      <c r="H3" s="4"/>
      <c r="I3" s="7"/>
      <c r="J3" s="7"/>
      <c r="K3" s="4"/>
    </row>
    <row r="4" spans="1:11" ht="16" x14ac:dyDescent="0.2">
      <c r="A4" s="12" t="s">
        <v>13</v>
      </c>
      <c r="B4" s="12" t="s">
        <v>6</v>
      </c>
      <c r="C4" s="2" t="s">
        <v>7</v>
      </c>
      <c r="D4" s="12" t="s">
        <v>8</v>
      </c>
      <c r="E4" s="3" t="s">
        <v>9</v>
      </c>
      <c r="F4" s="2" t="s">
        <v>10</v>
      </c>
      <c r="G4" s="3" t="s">
        <v>11</v>
      </c>
      <c r="H4" s="1" t="s">
        <v>12</v>
      </c>
      <c r="I4" s="4"/>
      <c r="J4" s="4"/>
      <c r="K4" s="4"/>
    </row>
    <row r="5" spans="1:11" ht="16" x14ac:dyDescent="0.2">
      <c r="A5" s="32"/>
      <c r="B5" s="10">
        <f>A5/100</f>
        <v>0</v>
      </c>
      <c r="C5" s="32"/>
      <c r="D5" s="4">
        <f>C5-$B$2</f>
        <v>0</v>
      </c>
      <c r="E5" s="5" t="e">
        <f>LOG10(D5)</f>
        <v>#NUM!</v>
      </c>
      <c r="F5" s="4" t="e">
        <f>$B$1/D5</f>
        <v>#DIV/0!</v>
      </c>
      <c r="G5" s="6" t="e">
        <f t="shared" ref="G5:G10" si="0">LOG10(A5*D5)</f>
        <v>#NUM!</v>
      </c>
      <c r="H5" s="13" t="e">
        <f>SQRT(POWER(B5/A5,2)+POWER($B$1/D5,2))</f>
        <v>#DIV/0!</v>
      </c>
      <c r="I5" s="4"/>
      <c r="J5" s="4"/>
      <c r="K5" s="4"/>
    </row>
    <row r="6" spans="1:11" ht="16" x14ac:dyDescent="0.2">
      <c r="A6" s="14"/>
      <c r="B6" s="5">
        <f t="shared" ref="B6:B10" si="1">A6/100</f>
        <v>0</v>
      </c>
      <c r="C6" s="14"/>
      <c r="D6" s="4">
        <f t="shared" ref="D6:D10" si="2">C6-$B$2</f>
        <v>0</v>
      </c>
      <c r="E6" s="5" t="e">
        <f t="shared" ref="E6:E10" si="3">LOG10(D6)</f>
        <v>#NUM!</v>
      </c>
      <c r="F6" s="4" t="e">
        <f t="shared" ref="F6:F10" si="4">$B$1/D6</f>
        <v>#DIV/0!</v>
      </c>
      <c r="G6" s="6" t="e">
        <f t="shared" si="0"/>
        <v>#NUM!</v>
      </c>
      <c r="H6" s="13" t="e">
        <f>SQRT(POWER(B6/A6,2)+POWER($B$1/D6,2))</f>
        <v>#DIV/0!</v>
      </c>
      <c r="I6" s="4"/>
      <c r="J6" s="4"/>
      <c r="K6" s="4"/>
    </row>
    <row r="7" spans="1:11" ht="16" x14ac:dyDescent="0.2">
      <c r="A7" s="14"/>
      <c r="B7" s="5">
        <f t="shared" si="1"/>
        <v>0</v>
      </c>
      <c r="C7" s="14"/>
      <c r="D7" s="4">
        <f t="shared" si="2"/>
        <v>0</v>
      </c>
      <c r="E7" s="5" t="e">
        <f t="shared" si="3"/>
        <v>#NUM!</v>
      </c>
      <c r="F7" s="4" t="e">
        <f t="shared" si="4"/>
        <v>#DIV/0!</v>
      </c>
      <c r="G7" s="6" t="e">
        <f t="shared" si="0"/>
        <v>#NUM!</v>
      </c>
      <c r="H7" s="13" t="e">
        <f t="shared" ref="H7:H10" si="5">SQRT(POWER(B7/A7,2)+POWER($B$1/D7,2))</f>
        <v>#DIV/0!</v>
      </c>
      <c r="I7" s="4"/>
      <c r="J7" s="4"/>
      <c r="K7" s="4"/>
    </row>
    <row r="8" spans="1:11" ht="16" x14ac:dyDescent="0.2">
      <c r="A8" s="14"/>
      <c r="B8" s="5">
        <f t="shared" si="1"/>
        <v>0</v>
      </c>
      <c r="C8" s="14"/>
      <c r="D8" s="4">
        <f t="shared" si="2"/>
        <v>0</v>
      </c>
      <c r="E8" s="5" t="e">
        <f t="shared" si="3"/>
        <v>#NUM!</v>
      </c>
      <c r="F8" s="4" t="e">
        <f t="shared" si="4"/>
        <v>#DIV/0!</v>
      </c>
      <c r="G8" s="6" t="e">
        <f t="shared" si="0"/>
        <v>#NUM!</v>
      </c>
      <c r="H8" s="13" t="e">
        <f t="shared" si="5"/>
        <v>#DIV/0!</v>
      </c>
      <c r="I8" s="4"/>
      <c r="J8" s="4"/>
      <c r="K8" s="4"/>
    </row>
    <row r="9" spans="1:11" ht="16" x14ac:dyDescent="0.2">
      <c r="A9" s="14"/>
      <c r="B9" s="5">
        <f t="shared" si="1"/>
        <v>0</v>
      </c>
      <c r="C9" s="14"/>
      <c r="D9" s="4">
        <f t="shared" si="2"/>
        <v>0</v>
      </c>
      <c r="E9" s="5" t="e">
        <f t="shared" si="3"/>
        <v>#NUM!</v>
      </c>
      <c r="F9" s="4" t="e">
        <f t="shared" si="4"/>
        <v>#DIV/0!</v>
      </c>
      <c r="G9" s="6" t="e">
        <f t="shared" si="0"/>
        <v>#NUM!</v>
      </c>
      <c r="H9" s="13" t="e">
        <f t="shared" si="5"/>
        <v>#DIV/0!</v>
      </c>
      <c r="I9" s="4"/>
      <c r="J9" s="4"/>
      <c r="K9" s="4"/>
    </row>
    <row r="10" spans="1:11" ht="16" x14ac:dyDescent="0.2">
      <c r="A10" s="14"/>
      <c r="B10" s="5">
        <f t="shared" si="1"/>
        <v>0</v>
      </c>
      <c r="C10" s="14"/>
      <c r="D10" s="4">
        <f t="shared" si="2"/>
        <v>0</v>
      </c>
      <c r="E10" s="5" t="e">
        <f t="shared" si="3"/>
        <v>#NUM!</v>
      </c>
      <c r="F10" s="4" t="e">
        <f t="shared" si="4"/>
        <v>#DIV/0!</v>
      </c>
      <c r="G10" s="6" t="e">
        <f t="shared" si="0"/>
        <v>#NUM!</v>
      </c>
      <c r="H10" s="13" t="e">
        <f t="shared" si="5"/>
        <v>#DIV/0!</v>
      </c>
      <c r="I10" s="4"/>
      <c r="J10" s="4"/>
      <c r="K10" s="4"/>
    </row>
    <row r="17" spans="1:1" x14ac:dyDescent="0.2">
      <c r="A17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5469C-23F0-4BC7-8B20-7389AAF04198}">
  <dimension ref="A1:G16"/>
  <sheetViews>
    <sheetView zoomScale="86" workbookViewId="0">
      <selection activeCell="F27" sqref="F27"/>
    </sheetView>
  </sheetViews>
  <sheetFormatPr baseColWidth="10" defaultColWidth="8.83203125" defaultRowHeight="15" x14ac:dyDescent="0.2"/>
  <cols>
    <col min="1" max="1" width="22.83203125" customWidth="1"/>
    <col min="2" max="2" width="25.5" customWidth="1"/>
    <col min="3" max="4" width="23.83203125" customWidth="1"/>
    <col min="5" max="5" width="23.33203125" customWidth="1"/>
    <col min="6" max="6" width="27.83203125" customWidth="1"/>
  </cols>
  <sheetData>
    <row r="1" spans="1:7" ht="16" x14ac:dyDescent="0.2">
      <c r="A1" s="15" t="s">
        <v>17</v>
      </c>
      <c r="B1" s="16" t="s">
        <v>18</v>
      </c>
      <c r="C1" s="17" t="s">
        <v>24</v>
      </c>
      <c r="D1" s="4"/>
      <c r="E1" s="4"/>
      <c r="F1" s="4"/>
      <c r="G1" s="4"/>
    </row>
    <row r="2" spans="1:7" ht="16" x14ac:dyDescent="0.2">
      <c r="A2" s="18"/>
      <c r="B2" s="19">
        <v>50</v>
      </c>
      <c r="C2" s="20">
        <f>A2/B2</f>
        <v>0</v>
      </c>
      <c r="D2" s="4"/>
      <c r="E2" s="4"/>
      <c r="F2" s="4"/>
      <c r="G2" s="4"/>
    </row>
    <row r="3" spans="1:7" ht="16" x14ac:dyDescent="0.2">
      <c r="A3" s="11"/>
      <c r="B3" s="11"/>
      <c r="C3" s="4"/>
      <c r="D3" s="4"/>
      <c r="E3" s="4"/>
      <c r="F3" s="4"/>
      <c r="G3" s="4"/>
    </row>
    <row r="4" spans="1:7" ht="16" x14ac:dyDescent="0.2">
      <c r="A4" s="4"/>
      <c r="B4" s="4"/>
      <c r="C4" s="21"/>
      <c r="D4" s="4"/>
      <c r="E4" s="4"/>
      <c r="F4" s="4"/>
      <c r="G4" s="4"/>
    </row>
    <row r="5" spans="1:7" ht="16" x14ac:dyDescent="0.2">
      <c r="A5" s="3" t="s">
        <v>3</v>
      </c>
      <c r="B5" s="2" t="s">
        <v>20</v>
      </c>
      <c r="C5" s="2" t="s">
        <v>21</v>
      </c>
      <c r="D5" s="3" t="s">
        <v>19</v>
      </c>
      <c r="E5" s="22" t="s">
        <v>22</v>
      </c>
      <c r="F5" s="1" t="s">
        <v>23</v>
      </c>
      <c r="G5" s="4"/>
    </row>
    <row r="6" spans="1:7" ht="16" x14ac:dyDescent="0.2">
      <c r="A6" s="4">
        <v>0.05</v>
      </c>
      <c r="B6" s="5">
        <f>0.01*A6</f>
        <v>5.0000000000000001E-4</v>
      </c>
      <c r="C6" s="5"/>
      <c r="D6" s="23">
        <f>C6/$B$2</f>
        <v>0</v>
      </c>
      <c r="E6" s="24">
        <f>D6^2</f>
        <v>0</v>
      </c>
      <c r="F6" s="25">
        <f>2*D6*$C$2</f>
        <v>0</v>
      </c>
      <c r="G6" s="4"/>
    </row>
    <row r="7" spans="1:7" ht="16" x14ac:dyDescent="0.2">
      <c r="A7" s="4">
        <v>0.06</v>
      </c>
      <c r="B7" s="5">
        <f t="shared" ref="B7:B10" si="0">0.01*A7</f>
        <v>5.9999999999999995E-4</v>
      </c>
      <c r="C7" s="5"/>
      <c r="D7" s="23">
        <f t="shared" ref="D7:D10" si="1">C7/$B$2</f>
        <v>0</v>
      </c>
      <c r="E7" s="24">
        <f t="shared" ref="E7:E10" si="2">D7^2</f>
        <v>0</v>
      </c>
      <c r="F7" s="25">
        <f t="shared" ref="F7:F10" si="3">2*D7*$C$2</f>
        <v>0</v>
      </c>
      <c r="G7" s="4"/>
    </row>
    <row r="8" spans="1:7" ht="16" x14ac:dyDescent="0.2">
      <c r="A8" s="4">
        <v>7.0000000000000007E-2</v>
      </c>
      <c r="B8" s="5">
        <f t="shared" si="0"/>
        <v>7.000000000000001E-4</v>
      </c>
      <c r="C8" s="5"/>
      <c r="D8" s="23">
        <f t="shared" si="1"/>
        <v>0</v>
      </c>
      <c r="E8" s="24">
        <f t="shared" si="2"/>
        <v>0</v>
      </c>
      <c r="F8" s="25">
        <f t="shared" si="3"/>
        <v>0</v>
      </c>
      <c r="G8" s="4"/>
    </row>
    <row r="9" spans="1:7" ht="16" x14ac:dyDescent="0.2">
      <c r="A9" s="4">
        <v>0.09</v>
      </c>
      <c r="B9" s="5">
        <f t="shared" si="0"/>
        <v>8.9999999999999998E-4</v>
      </c>
      <c r="C9" s="5"/>
      <c r="D9" s="23">
        <f t="shared" si="1"/>
        <v>0</v>
      </c>
      <c r="E9" s="24">
        <f t="shared" si="2"/>
        <v>0</v>
      </c>
      <c r="F9" s="25">
        <f t="shared" si="3"/>
        <v>0</v>
      </c>
      <c r="G9" s="4"/>
    </row>
    <row r="10" spans="1:7" ht="16" x14ac:dyDescent="0.2">
      <c r="A10" s="4">
        <v>0.11</v>
      </c>
      <c r="B10" s="5">
        <f t="shared" si="0"/>
        <v>1.1000000000000001E-3</v>
      </c>
      <c r="C10" s="5"/>
      <c r="D10" s="23">
        <f t="shared" si="1"/>
        <v>0</v>
      </c>
      <c r="E10" s="24">
        <f t="shared" si="2"/>
        <v>0</v>
      </c>
      <c r="F10" s="25">
        <f t="shared" si="3"/>
        <v>0</v>
      </c>
      <c r="G10" s="4"/>
    </row>
    <row r="11" spans="1:7" ht="16" x14ac:dyDescent="0.2">
      <c r="A11" s="4"/>
      <c r="B11" s="4"/>
      <c r="C11" s="4"/>
      <c r="D11" s="4"/>
      <c r="E11" s="4"/>
      <c r="F11" s="4"/>
      <c r="G11" s="4"/>
    </row>
    <row r="12" spans="1:7" ht="16" x14ac:dyDescent="0.2">
      <c r="A12" s="4"/>
      <c r="B12" s="4"/>
      <c r="C12" s="4"/>
      <c r="D12" s="4"/>
      <c r="E12" s="4"/>
      <c r="F12" s="4"/>
      <c r="G12" s="4"/>
    </row>
    <row r="13" spans="1:7" ht="16" x14ac:dyDescent="0.2">
      <c r="A13" s="4"/>
      <c r="B13" s="4"/>
      <c r="C13" s="4"/>
      <c r="D13" s="4"/>
      <c r="E13" s="4"/>
      <c r="F13" s="4"/>
      <c r="G13" s="4"/>
    </row>
    <row r="14" spans="1:7" ht="16" x14ac:dyDescent="0.2">
      <c r="A14" s="4"/>
      <c r="B14" s="4"/>
      <c r="C14" s="4"/>
      <c r="D14" s="4"/>
      <c r="E14" s="4"/>
      <c r="F14" s="4"/>
      <c r="G14" s="4"/>
    </row>
    <row r="15" spans="1:7" ht="16" x14ac:dyDescent="0.2">
      <c r="A15" s="4"/>
      <c r="B15" s="4"/>
      <c r="C15" s="4"/>
      <c r="D15" s="4"/>
      <c r="E15" s="4"/>
      <c r="F15" s="4"/>
      <c r="G15" s="4"/>
    </row>
    <row r="16" spans="1:7" ht="16" x14ac:dyDescent="0.2">
      <c r="A16" s="4"/>
      <c r="B16" s="4"/>
      <c r="C16" s="4"/>
      <c r="D16" s="4"/>
      <c r="E16" s="4"/>
      <c r="F16" s="4"/>
      <c r="G16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1</vt:lpstr>
      <vt:lpstr>Part 2</vt:lpstr>
      <vt:lpstr>Part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Mazen Kay</dc:creator>
  <cp:lastModifiedBy>Megan Oxland</cp:lastModifiedBy>
  <dcterms:created xsi:type="dcterms:W3CDTF">2024-04-01T13:45:39Z</dcterms:created>
  <dcterms:modified xsi:type="dcterms:W3CDTF">2024-09-30T00:26:30Z</dcterms:modified>
</cp:coreProperties>
</file>