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ryamt/Desktop/McMaster/Lab/1D03/Lab1/"/>
    </mc:Choice>
  </mc:AlternateContent>
  <xr:revisionPtr revIDLastSave="0" documentId="13_ncr:1_{59014A04-D937-2E4C-98FD-20D779469904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PART B" sheetId="2" r:id="rId1"/>
    <sheet name="PART C" sheetId="1" r:id="rId2"/>
    <sheet name="PHYSICAL PENDULUM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B6" i="4"/>
  <c r="C6" i="2"/>
  <c r="C7" i="2"/>
  <c r="C9" i="2"/>
  <c r="C10" i="2"/>
  <c r="C11" i="2"/>
  <c r="B3" i="2"/>
  <c r="C10" i="1"/>
  <c r="E10" i="1"/>
  <c r="C9" i="1"/>
  <c r="E9" i="1"/>
  <c r="C8" i="1"/>
  <c r="E8" i="1"/>
  <c r="C7" i="1"/>
  <c r="E7" i="1"/>
  <c r="C6" i="1"/>
  <c r="E6" i="1"/>
  <c r="D7" i="1"/>
  <c r="D8" i="1"/>
  <c r="D9" i="1"/>
  <c r="D10" i="1"/>
  <c r="D6" i="1"/>
  <c r="F10" i="1"/>
  <c r="F8" i="1"/>
  <c r="F9" i="1"/>
  <c r="F7" i="1"/>
  <c r="F6" i="1"/>
  <c r="F13" i="1"/>
  <c r="G6" i="1"/>
  <c r="G7" i="1"/>
  <c r="G8" i="1"/>
  <c r="G9" i="1"/>
  <c r="G10" i="1"/>
  <c r="G13" i="1"/>
  <c r="D7" i="4"/>
  <c r="D8" i="4"/>
  <c r="D9" i="4"/>
  <c r="D10" i="4"/>
  <c r="D11" i="4"/>
  <c r="D12" i="4"/>
  <c r="D6" i="4"/>
  <c r="B12" i="4"/>
  <c r="B11" i="4"/>
  <c r="B10" i="4"/>
  <c r="B9" i="4"/>
  <c r="B8" i="4"/>
  <c r="B7" i="4"/>
</calcChain>
</file>

<file path=xl/sharedStrings.xml><?xml version="1.0" encoding="utf-8"?>
<sst xmlns="http://schemas.openxmlformats.org/spreadsheetml/2006/main" count="26" uniqueCount="25">
  <si>
    <t>Error in length (cm)</t>
  </si>
  <si>
    <t>Error in Period δT (s)</t>
  </si>
  <si>
    <r>
      <t xml:space="preserve">Length 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 xml:space="preserve"> (cm)</t>
    </r>
  </si>
  <si>
    <r>
      <t xml:space="preserve">Period </t>
    </r>
    <r>
      <rPr>
        <b/>
        <i/>
        <sz val="11"/>
        <color theme="1"/>
        <rFont val="Times New Roman"/>
        <family val="1"/>
      </rPr>
      <t xml:space="preserve">T </t>
    </r>
    <r>
      <rPr>
        <b/>
        <sz val="11"/>
        <color theme="1"/>
        <rFont val="Times New Roman"/>
        <family val="1"/>
      </rPr>
      <t>(s)</t>
    </r>
  </si>
  <si>
    <t>Error in Gravitational constant δg (m/s^2)</t>
  </si>
  <si>
    <t>Amplitude (degrees)</t>
  </si>
  <si>
    <t xml:space="preserve">Period (   ) </t>
  </si>
  <si>
    <t>Length (     )</t>
  </si>
  <si>
    <t>Distance between holes (    )</t>
  </si>
  <si>
    <t>&lt;input data here, and distance to centre of mass will automatically be filled</t>
  </si>
  <si>
    <t>n</t>
  </si>
  <si>
    <t>Distance to centre of mass (   )</t>
  </si>
  <si>
    <t xml:space="preserve">Period T (   ) </t>
  </si>
  <si>
    <t>Error in Period δT (    )</t>
  </si>
  <si>
    <t>Error in time (   )</t>
  </si>
  <si>
    <t>Time for 10 swings (   )</t>
  </si>
  <si>
    <r>
      <t xml:space="preserve">Time for 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0 swings (s)</t>
    </r>
  </si>
  <si>
    <t>Time for 10 Swings  (   )</t>
  </si>
  <si>
    <t>Average g:</t>
  </si>
  <si>
    <t>Period Squared T^2 (s^2)</t>
  </si>
  <si>
    <t>Error in T^2 (s^2)</t>
  </si>
  <si>
    <t>Error in time for 10 Swings (s)</t>
  </si>
  <si>
    <t xml:space="preserve">Error for Time of 10 swings (s)  </t>
  </si>
  <si>
    <r>
      <t xml:space="preserve">Gravitational constant </t>
    </r>
    <r>
      <rPr>
        <b/>
        <i/>
        <sz val="11"/>
        <rFont val="Times New Roman"/>
        <family val="1"/>
      </rPr>
      <t xml:space="preserve">g </t>
    </r>
    <r>
      <rPr>
        <b/>
        <sz val="11"/>
        <rFont val="Times New Roman"/>
        <family val="1"/>
      </rPr>
      <t>(m/s^2)</t>
    </r>
  </si>
  <si>
    <r>
      <t xml:space="preserve">Average </t>
    </r>
    <r>
      <rPr>
        <sz val="11"/>
        <rFont val="Calibri"/>
        <family val="2"/>
      </rPr>
      <t>δg: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</si>
</sst>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6" fillId="0" borderId="0" xfId="0" applyFont="1"/>
    <xf numFmtId="0" fontId="7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7" fillId="0" borderId="18" xfId="0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10" xfId="0" applyFont="1" applyBorder="1"/>
    <xf numFmtId="0" fontId="1" fillId="0" borderId="8" xfId="0" applyFont="1" applyBorder="1"/>
    <xf numFmtId="0" fontId="9" fillId="0" borderId="0" xfId="0" applyFont="1" applyProtection="1">
      <protection locked="0"/>
    </xf>
    <xf numFmtId="0" fontId="6" fillId="0" borderId="19" xfId="0" applyFont="1" applyBorder="1" applyProtection="1">
      <protection hidden="1"/>
    </xf>
    <xf numFmtId="0" fontId="2" fillId="0" borderId="13" xfId="0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0" fillId="0" borderId="5" xfId="0" applyFont="1" applyBorder="1" applyAlignment="1">
      <alignment horizontal="justify" vertical="center" wrapText="1"/>
    </xf>
    <xf numFmtId="0" fontId="11" fillId="0" borderId="10" xfId="0" applyFont="1" applyBorder="1"/>
    <xf numFmtId="0" fontId="11" fillId="0" borderId="2" xfId="0" applyFont="1" applyBorder="1"/>
    <xf numFmtId="0" fontId="11" fillId="0" borderId="14" xfId="0" applyFont="1" applyBorder="1"/>
    <xf numFmtId="0" fontId="11" fillId="0" borderId="21" xfId="0" applyFont="1" applyBorder="1"/>
    <xf numFmtId="0" fontId="11" fillId="0" borderId="3" xfId="0" applyFont="1" applyBorder="1"/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3" fillId="0" borderId="20" xfId="0" applyFont="1" applyBorder="1"/>
    <xf numFmtId="0" fontId="13" fillId="0" borderId="5" xfId="0" applyFont="1" applyBorder="1"/>
    <xf numFmtId="0" fontId="13" fillId="0" borderId="0" xfId="0" applyFont="1" applyProtection="1">
      <protection hidden="1"/>
    </xf>
    <xf numFmtId="0" fontId="13" fillId="0" borderId="4" xfId="0" applyFont="1" applyBorder="1" applyProtection="1">
      <protection hidden="1"/>
    </xf>
    <xf numFmtId="0" fontId="13" fillId="0" borderId="0" xfId="0" applyFont="1"/>
    <xf numFmtId="0" fontId="0" fillId="2" borderId="0" xfId="0" applyFill="1"/>
    <xf numFmtId="0" fontId="1" fillId="2" borderId="0" xfId="0" applyFont="1" applyFill="1"/>
  </cellXfs>
  <cellStyles count="23">
    <cellStyle name="Followed Hyperlink" xfId="10" builtinId="9" hidden="1"/>
    <cellStyle name="Followed Hyperlink" xfId="8" builtinId="9" hidden="1"/>
    <cellStyle name="Followed Hyperlink" xfId="4" builtinId="9" hidden="1"/>
    <cellStyle name="Followed Hyperlink" xfId="6" builtinId="9" hidden="1"/>
    <cellStyle name="Followed Hyperlink" xfId="2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5" builtinId="8" hidden="1"/>
    <cellStyle name="Hyperlink" xfId="9" builtinId="8" hidden="1"/>
    <cellStyle name="Hyperlink" xfId="7" builtinId="8" hidden="1"/>
    <cellStyle name="Hyperlink" xfId="3" builtinId="8" hidden="1"/>
    <cellStyle name="Hyperlink" xfId="1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Title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'PART B'!$C$5</c:f>
              <c:strCache>
                <c:ptCount val="1"/>
                <c:pt idx="0">
                  <c:v>Period (   ) </c:v>
                </c:pt>
              </c:strCache>
            </c:strRef>
          </c:tx>
          <c:spPr>
            <a:ln w="317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'PART B'!$B$3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'PART B'!$B$3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</c:errBars>
          <c:xVal>
            <c:numRef>
              <c:f>'PART B'!$A$6:$A$11</c:f>
              <c:numCache>
                <c:formatCode>General</c:formatCode>
                <c:ptCount val="6"/>
              </c:numCache>
            </c:numRef>
          </c:xVal>
          <c:yVal>
            <c:numRef>
              <c:f>'PART B'!$C$6:$C$11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D-4FF4-A581-C08AB0729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931576"/>
        <c:axId val="-2112493064"/>
      </c:scatterChart>
      <c:valAx>
        <c:axId val="-211893157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out"/>
        <c:minorTickMark val="none"/>
        <c:tickLblPos val="nextTo"/>
        <c:crossAx val="-2112493064"/>
        <c:crosses val="autoZero"/>
        <c:crossBetween val="midCat"/>
      </c:valAx>
      <c:valAx>
        <c:axId val="-2112493064"/>
        <c:scaling>
          <c:orientation val="minMax"/>
        </c:scaling>
        <c:delete val="0"/>
        <c:axPos val="l"/>
        <c:majorGridlines/>
        <c:title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2118931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'PART C'!$A$6:$A$10</c:f>
              <c:numCache>
                <c:formatCode>General</c:formatCode>
                <c:ptCount val="5"/>
              </c:numCache>
            </c:numRef>
          </c:xVal>
          <c:yVal>
            <c:numRef>
              <c:f>'PART C'!$D$6:$D$10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41-430F-89F7-B35A0B81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418735"/>
        <c:axId val="1039076847"/>
      </c:scatterChart>
      <c:valAx>
        <c:axId val="610418735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076847"/>
        <c:crosses val="autoZero"/>
        <c:crossBetween val="midCat"/>
      </c:valAx>
      <c:valAx>
        <c:axId val="103907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418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xVal>
            <c:numRef>
              <c:f>'PHYSICAL PENDULUM'!$B$6:$B$12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'PHYSICAL PENDULUM'!$D$6:$D$12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B-4D3F-B410-BBDAF83C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331688"/>
        <c:axId val="-2109855080"/>
      </c:scatterChart>
      <c:valAx>
        <c:axId val="-2110331688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out"/>
        <c:minorTickMark val="none"/>
        <c:tickLblPos val="nextTo"/>
        <c:crossAx val="-2109855080"/>
        <c:crosses val="autoZero"/>
        <c:crossBetween val="midCat"/>
      </c:valAx>
      <c:valAx>
        <c:axId val="-2109855080"/>
        <c:scaling>
          <c:orientation val="minMax"/>
        </c:scaling>
        <c:delete val="0"/>
        <c:axPos val="l"/>
        <c:majorGridlines/>
        <c:title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2110331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63500</xdr:rowOff>
    </xdr:from>
    <xdr:to>
      <xdr:col>4</xdr:col>
      <xdr:colOff>457200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1609724</xdr:colOff>
      <xdr:row>16</xdr:row>
      <xdr:rowOff>52386</xdr:rowOff>
    </xdr:from>
    <xdr:to>
      <xdr:col>4</xdr:col>
      <xdr:colOff>1828799</xdr:colOff>
      <xdr:row>34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5BB690-8738-95AC-72B5-3D58EBC2A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624829</xdr:colOff>
      <xdr:row>14</xdr:row>
      <xdr:rowOff>74193</xdr:rowOff>
    </xdr:from>
    <xdr:to>
      <xdr:col>8</xdr:col>
      <xdr:colOff>307625</xdr:colOff>
      <xdr:row>33</xdr:row>
      <xdr:rowOff>18313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zoomScale="118" zoomScaleNormal="161" workbookViewId="0">
      <selection activeCell="D3" sqref="D3"/>
    </sheetView>
  </sheetViews>
  <sheetFormatPr baseColWidth="10" defaultColWidth="8.6640625" defaultRowHeight="15" x14ac:dyDescent="0.2"/>
  <cols>
    <col min="1" max="1" width="29.5" customWidth="1"/>
    <col min="2" max="2" width="28.5" customWidth="1"/>
    <col min="3" max="3" width="10.6640625" bestFit="1" customWidth="1"/>
  </cols>
  <sheetData>
    <row r="1" spans="1:18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32" t="s">
        <v>21</v>
      </c>
      <c r="B2" s="3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8"/>
      <c r="B3" s="22">
        <f>$A$3/10</f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3" t="s">
        <v>5</v>
      </c>
      <c r="B5" s="4" t="s">
        <v>17</v>
      </c>
      <c r="C5" s="4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8"/>
      <c r="B6" s="22"/>
      <c r="C6" s="6">
        <f>B6/10</f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10"/>
      <c r="B7" s="6"/>
      <c r="C7" s="6">
        <f t="shared" ref="C7:C11" si="0">B7/10</f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10"/>
      <c r="B8" s="6"/>
      <c r="C8" s="6">
        <f t="shared" si="0"/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10"/>
      <c r="B9" s="6"/>
      <c r="C9" s="6">
        <f t="shared" si="0"/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10"/>
      <c r="B10" s="6"/>
      <c r="C10" s="6">
        <f t="shared" si="0"/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10"/>
      <c r="B11" s="6"/>
      <c r="C11" s="6">
        <f t="shared" si="0"/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zoomScale="113" zoomScaleNormal="100" workbookViewId="0">
      <selection activeCell="B16" sqref="B16"/>
    </sheetView>
  </sheetViews>
  <sheetFormatPr baseColWidth="10" defaultColWidth="8.6640625" defaultRowHeight="14" x14ac:dyDescent="0.15"/>
  <cols>
    <col min="1" max="1" width="20.1640625" style="11" customWidth="1"/>
    <col min="2" max="2" width="34.6640625" style="11" customWidth="1"/>
    <col min="3" max="3" width="22" style="11" customWidth="1"/>
    <col min="4" max="4" width="26.1640625" style="11" customWidth="1"/>
    <col min="5" max="5" width="31.33203125" style="11" customWidth="1"/>
    <col min="6" max="6" width="32.5" style="11" customWidth="1"/>
    <col min="7" max="7" width="40.5" style="11" customWidth="1"/>
    <col min="8" max="16384" width="8.6640625" style="11"/>
  </cols>
  <sheetData>
    <row r="2" spans="1:7" x14ac:dyDescent="0.15">
      <c r="A2" s="16" t="s">
        <v>0</v>
      </c>
      <c r="B2" s="34" t="s">
        <v>22</v>
      </c>
      <c r="C2" s="17" t="s">
        <v>1</v>
      </c>
    </row>
    <row r="3" spans="1:7" ht="27.75" customHeight="1" x14ac:dyDescent="0.15">
      <c r="A3" s="18"/>
      <c r="B3" s="19"/>
      <c r="C3" s="20"/>
    </row>
    <row r="5" spans="1:7" x14ac:dyDescent="0.15">
      <c r="A5" s="12" t="s">
        <v>2</v>
      </c>
      <c r="B5" s="25" t="s">
        <v>16</v>
      </c>
      <c r="C5" s="15" t="s">
        <v>3</v>
      </c>
      <c r="D5" s="35" t="s">
        <v>19</v>
      </c>
      <c r="E5" s="36" t="s">
        <v>20</v>
      </c>
      <c r="F5" s="37" t="s">
        <v>23</v>
      </c>
      <c r="G5" s="38" t="s">
        <v>4</v>
      </c>
    </row>
    <row r="6" spans="1:7" ht="16" x14ac:dyDescent="0.15">
      <c r="A6" s="28"/>
      <c r="B6" s="26"/>
      <c r="C6" s="24">
        <f>B6/10</f>
        <v>0</v>
      </c>
      <c r="D6" s="39">
        <f>C6^2</f>
        <v>0</v>
      </c>
      <c r="E6" s="40">
        <f t="shared" ref="E6:E10" si="0">2*C6*$C$3</f>
        <v>0</v>
      </c>
      <c r="F6" s="41" t="e">
        <f t="shared" ref="F6:F10" si="1">4*PI()*PI()*(A6/100)/(C6*C6)</f>
        <v>#DIV/0!</v>
      </c>
      <c r="G6" s="42" t="e">
        <f t="shared" ref="G6:G10" si="2">SQRT(POWER(4*PI()*PI()*($A$3/100)/(C6*C6),2)+POWER(8*PI()*PI()*(A6/100)*$C$3/POWER(C6,3),2))</f>
        <v>#DIV/0!</v>
      </c>
    </row>
    <row r="7" spans="1:7" ht="16" x14ac:dyDescent="0.15">
      <c r="A7" s="29"/>
      <c r="B7" s="31"/>
      <c r="C7" s="24">
        <f t="shared" ref="C7:C10" si="3">B7/10</f>
        <v>0</v>
      </c>
      <c r="D7" s="39">
        <f t="shared" ref="D7:D10" si="4">C7^2</f>
        <v>0</v>
      </c>
      <c r="E7" s="40">
        <f t="shared" si="0"/>
        <v>0</v>
      </c>
      <c r="F7" s="41" t="e">
        <f t="shared" si="1"/>
        <v>#DIV/0!</v>
      </c>
      <c r="G7" s="42" t="e">
        <f t="shared" si="2"/>
        <v>#DIV/0!</v>
      </c>
    </row>
    <row r="8" spans="1:7" ht="15.5" customHeight="1" x14ac:dyDescent="0.15">
      <c r="A8" s="29"/>
      <c r="B8" s="27"/>
      <c r="C8" s="24">
        <f t="shared" si="3"/>
        <v>0</v>
      </c>
      <c r="D8" s="39">
        <f t="shared" si="4"/>
        <v>0</v>
      </c>
      <c r="E8" s="40">
        <f t="shared" si="0"/>
        <v>0</v>
      </c>
      <c r="F8" s="41" t="e">
        <f t="shared" si="1"/>
        <v>#DIV/0!</v>
      </c>
      <c r="G8" s="42" t="e">
        <f t="shared" si="2"/>
        <v>#DIV/0!</v>
      </c>
    </row>
    <row r="9" spans="1:7" ht="16" x14ac:dyDescent="0.15">
      <c r="A9" s="13"/>
      <c r="B9" s="27"/>
      <c r="C9" s="24">
        <f t="shared" si="3"/>
        <v>0</v>
      </c>
      <c r="D9" s="39">
        <f t="shared" si="4"/>
        <v>0</v>
      </c>
      <c r="E9" s="40">
        <f t="shared" si="0"/>
        <v>0</v>
      </c>
      <c r="F9" s="41" t="e">
        <f t="shared" si="1"/>
        <v>#DIV/0!</v>
      </c>
      <c r="G9" s="42" t="e">
        <f t="shared" si="2"/>
        <v>#DIV/0!</v>
      </c>
    </row>
    <row r="10" spans="1:7" ht="16" x14ac:dyDescent="0.15">
      <c r="A10" s="13"/>
      <c r="B10" s="27"/>
      <c r="C10" s="24">
        <f t="shared" si="3"/>
        <v>0</v>
      </c>
      <c r="D10" s="39">
        <f t="shared" si="4"/>
        <v>0</v>
      </c>
      <c r="E10" s="40">
        <f t="shared" si="0"/>
        <v>0</v>
      </c>
      <c r="F10" s="41" t="e">
        <f t="shared" si="1"/>
        <v>#DIV/0!</v>
      </c>
      <c r="G10" s="42" t="e">
        <f t="shared" si="2"/>
        <v>#DIV/0!</v>
      </c>
    </row>
    <row r="11" spans="1:7" x14ac:dyDescent="0.15">
      <c r="A11" s="23"/>
      <c r="B11" s="30"/>
      <c r="C11" s="24"/>
      <c r="D11" s="39"/>
      <c r="E11" s="40"/>
      <c r="F11" s="41"/>
      <c r="G11" s="42"/>
    </row>
    <row r="12" spans="1:7" ht="15" x14ac:dyDescent="0.2">
      <c r="A12" s="23"/>
      <c r="B12" s="13"/>
      <c r="C12" s="14"/>
      <c r="D12" s="43"/>
      <c r="E12" s="43"/>
      <c r="F12" s="43" t="s">
        <v>18</v>
      </c>
      <c r="G12" s="43" t="s">
        <v>24</v>
      </c>
    </row>
    <row r="13" spans="1:7" x14ac:dyDescent="0.15">
      <c r="A13" s="23"/>
      <c r="B13" s="13"/>
      <c r="C13" s="14"/>
      <c r="F13" s="11" t="e">
        <f>AVERAGE(F6:F10)</f>
        <v>#DIV/0!</v>
      </c>
      <c r="G13" s="11" t="e">
        <f>AVERAGE(G6:G10)</f>
        <v>#DIV/0!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zoomScale="139" workbookViewId="0">
      <selection activeCell="E3" sqref="E3:I3"/>
    </sheetView>
  </sheetViews>
  <sheetFormatPr baseColWidth="10" defaultColWidth="8.6640625" defaultRowHeight="15" x14ac:dyDescent="0.2"/>
  <cols>
    <col min="1" max="1" width="17" customWidth="1"/>
    <col min="2" max="2" width="30.5" customWidth="1"/>
    <col min="3" max="3" width="20.6640625" bestFit="1" customWidth="1"/>
    <col min="4" max="4" width="23.5" bestFit="1" customWidth="1"/>
    <col min="5" max="5" width="12.5" bestFit="1" customWidth="1"/>
    <col min="6" max="6" width="24.6640625" bestFit="1" customWidth="1"/>
  </cols>
  <sheetData>
    <row r="1" spans="1:14" x14ac:dyDescent="0.2">
      <c r="G1" s="1"/>
      <c r="H1" s="2"/>
      <c r="I1" s="2"/>
      <c r="J1" s="2"/>
      <c r="K1" s="2"/>
      <c r="L1" s="2"/>
      <c r="M1" s="2"/>
      <c r="N1" s="2"/>
    </row>
    <row r="2" spans="1:14" x14ac:dyDescent="0.2">
      <c r="A2" s="21" t="s">
        <v>14</v>
      </c>
      <c r="B2" s="5" t="s">
        <v>13</v>
      </c>
      <c r="C2" s="5" t="s">
        <v>7</v>
      </c>
      <c r="D2" s="4" t="s">
        <v>8</v>
      </c>
      <c r="G2" s="2"/>
      <c r="H2" s="2"/>
      <c r="I2" s="2"/>
      <c r="J2" s="2"/>
      <c r="K2" s="2"/>
      <c r="L2" s="2"/>
      <c r="M2" s="2"/>
      <c r="N2" s="2"/>
    </row>
    <row r="3" spans="1:14" x14ac:dyDescent="0.2">
      <c r="A3" s="8"/>
      <c r="B3" s="9"/>
      <c r="C3" s="9"/>
      <c r="D3" s="22"/>
      <c r="E3" s="44" t="s">
        <v>9</v>
      </c>
      <c r="F3" s="44"/>
      <c r="G3" s="45"/>
      <c r="H3" s="45"/>
      <c r="I3" s="45"/>
      <c r="J3" s="2"/>
      <c r="K3" s="2"/>
      <c r="L3" s="2"/>
      <c r="M3" s="2"/>
      <c r="N3" s="2"/>
    </row>
    <row r="4" spans="1:14" x14ac:dyDescent="0.2">
      <c r="G4" s="2"/>
      <c r="H4" s="2"/>
      <c r="I4" s="2"/>
      <c r="J4" s="2"/>
      <c r="K4" s="2"/>
      <c r="L4" s="2"/>
      <c r="M4" s="2"/>
      <c r="N4" s="2"/>
    </row>
    <row r="5" spans="1:14" x14ac:dyDescent="0.2">
      <c r="A5" s="3" t="s">
        <v>10</v>
      </c>
      <c r="B5" s="5" t="s">
        <v>11</v>
      </c>
      <c r="C5" s="5" t="s">
        <v>15</v>
      </c>
      <c r="D5" s="4" t="s">
        <v>12</v>
      </c>
      <c r="G5" s="2"/>
      <c r="H5" s="2"/>
      <c r="I5" s="2"/>
      <c r="J5" s="2"/>
      <c r="K5" s="2"/>
      <c r="L5" s="2"/>
      <c r="M5" s="2"/>
      <c r="N5" s="2"/>
    </row>
    <row r="6" spans="1:14" x14ac:dyDescent="0.2">
      <c r="A6" s="2">
        <v>0</v>
      </c>
      <c r="B6" s="7">
        <f t="shared" ref="B6:B12" si="0">$C$3/2-A6*$D$3</f>
        <v>0</v>
      </c>
      <c r="C6" s="7"/>
      <c r="D6" s="6">
        <f>C6/10</f>
        <v>0</v>
      </c>
      <c r="G6" s="2"/>
      <c r="H6" s="2"/>
      <c r="I6" s="2"/>
      <c r="J6" s="2"/>
      <c r="K6" s="2"/>
      <c r="L6" s="2"/>
      <c r="M6" s="2"/>
      <c r="N6" s="2"/>
    </row>
    <row r="7" spans="1:14" x14ac:dyDescent="0.2">
      <c r="A7" s="2">
        <v>1</v>
      </c>
      <c r="B7" s="7">
        <f t="shared" si="0"/>
        <v>0</v>
      </c>
      <c r="C7" s="7"/>
      <c r="D7" s="6">
        <f t="shared" ref="D7:D12" si="1">C7/10</f>
        <v>0</v>
      </c>
      <c r="E7" s="2"/>
      <c r="F7" s="2"/>
      <c r="G7" s="2"/>
      <c r="H7" s="2"/>
      <c r="I7" s="2"/>
      <c r="J7" s="2"/>
      <c r="K7" s="2"/>
      <c r="L7" s="2"/>
    </row>
    <row r="8" spans="1:14" x14ac:dyDescent="0.2">
      <c r="A8" s="2">
        <v>2</v>
      </c>
      <c r="B8" s="7">
        <f t="shared" si="0"/>
        <v>0</v>
      </c>
      <c r="C8" s="7"/>
      <c r="D8" s="6">
        <f t="shared" si="1"/>
        <v>0</v>
      </c>
      <c r="E8" s="2"/>
      <c r="F8" s="2"/>
      <c r="G8" s="2"/>
      <c r="H8" s="2"/>
      <c r="I8" s="2"/>
      <c r="J8" s="2"/>
      <c r="K8" s="2"/>
      <c r="L8" s="2"/>
    </row>
    <row r="9" spans="1:14" x14ac:dyDescent="0.2">
      <c r="A9" s="2">
        <v>3</v>
      </c>
      <c r="B9" s="7">
        <f t="shared" si="0"/>
        <v>0</v>
      </c>
      <c r="C9" s="7"/>
      <c r="D9" s="6">
        <f t="shared" si="1"/>
        <v>0</v>
      </c>
      <c r="E9" s="2"/>
      <c r="F9" s="2"/>
      <c r="G9" s="2"/>
      <c r="H9" s="2"/>
      <c r="I9" s="2"/>
      <c r="J9" s="2"/>
      <c r="K9" s="2"/>
      <c r="L9" s="2"/>
    </row>
    <row r="10" spans="1:14" x14ac:dyDescent="0.2">
      <c r="A10" s="2">
        <v>4</v>
      </c>
      <c r="B10" s="7">
        <f t="shared" si="0"/>
        <v>0</v>
      </c>
      <c r="C10" s="7"/>
      <c r="D10" s="6">
        <f t="shared" si="1"/>
        <v>0</v>
      </c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>
        <v>5</v>
      </c>
      <c r="B11" s="7">
        <f t="shared" si="0"/>
        <v>0</v>
      </c>
      <c r="C11" s="7"/>
      <c r="D11" s="6">
        <f t="shared" si="1"/>
        <v>0</v>
      </c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>
        <v>6</v>
      </c>
      <c r="B12" s="7">
        <f t="shared" si="0"/>
        <v>0</v>
      </c>
      <c r="C12" s="7"/>
      <c r="D12" s="6">
        <f t="shared" si="1"/>
        <v>0</v>
      </c>
      <c r="E12" s="2"/>
      <c r="F12" s="2"/>
      <c r="G12" s="2"/>
      <c r="H12" s="2"/>
      <c r="I12" s="2"/>
      <c r="J12" s="2"/>
      <c r="K12" s="2"/>
      <c r="L12" s="2"/>
    </row>
    <row r="13" spans="1:14" x14ac:dyDescent="0.2">
      <c r="E13" s="2"/>
      <c r="F13" s="2"/>
      <c r="G13" s="2"/>
      <c r="H13" s="2"/>
      <c r="I13" s="2"/>
      <c r="J13" s="2"/>
      <c r="K13" s="2"/>
      <c r="L13" s="2"/>
    </row>
    <row r="14" spans="1:14" x14ac:dyDescent="0.2">
      <c r="E14" s="2"/>
      <c r="F14" s="2"/>
      <c r="G14" s="2"/>
      <c r="H14" s="2"/>
      <c r="I14" s="2"/>
      <c r="J14" s="2"/>
      <c r="K14" s="2"/>
      <c r="L14" s="2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30EBC7ABF8446BC7E5151F91F93F2" ma:contentTypeVersion="9" ma:contentTypeDescription="Create a new document." ma:contentTypeScope="" ma:versionID="37ba5754038677f2b374eb0224fc19fb">
  <xsd:schema xmlns:xsd="http://www.w3.org/2001/XMLSchema" xmlns:xs="http://www.w3.org/2001/XMLSchema" xmlns:p="http://schemas.microsoft.com/office/2006/metadata/properties" xmlns:ns2="ac1206c2-a08f-4af4-a3be-91d0160de0c0" targetNamespace="http://schemas.microsoft.com/office/2006/metadata/properties" ma:root="true" ma:fieldsID="da8785e6e8ab881edb31d811a90523aa" ns2:_="">
    <xsd:import namespace="ac1206c2-a08f-4af4-a3be-91d0160de0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206c2-a08f-4af4-a3be-91d0160de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E466A-C257-4AFB-B2B7-D4563CE87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206c2-a08f-4af4-a3be-91d0160de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8D4A3-B162-421E-8642-73E3D3B617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F369C-566E-4D6B-A8E5-BB6F35445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B</vt:lpstr>
      <vt:lpstr>PART C</vt:lpstr>
      <vt:lpstr>PHYSICAL PENDULUM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Richards</dc:creator>
  <cp:keywords/>
  <dc:description/>
  <cp:lastModifiedBy>Maryam Tabeshian</cp:lastModifiedBy>
  <cp:revision/>
  <dcterms:created xsi:type="dcterms:W3CDTF">2021-05-25T22:15:17Z</dcterms:created>
  <dcterms:modified xsi:type="dcterms:W3CDTF">2024-04-29T18:16:49Z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0x01010041930EBC7ABF8446BC7E5151F91F93F2</vt:lpwstr>
  </property>
</Properties>
</file>