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0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cmasteru365-my.sharepoint.com/personal/burnsc1_mcmaster_ca/Documents/McMaster/TA/1C03 - F25/Lab 11 - Type A Exp II/"/>
    </mc:Choice>
  </mc:AlternateContent>
  <xr:revisionPtr revIDLastSave="3" documentId="8_{BDD71198-111B-2547-9917-C65E563CB34B}" xr6:coauthVersionLast="47" xr6:coauthVersionMax="47" xr10:uidLastSave="{07649375-CAC2-A84C-87EF-F3826951F6FD}"/>
  <bookViews>
    <workbookView xWindow="480" yWindow="760" windowWidth="27800" windowHeight="9040" xr2:uid="{00000000-000D-0000-FFFF-FFFF00000000}"/>
  </bookViews>
  <sheets>
    <sheet name="Sheet1" sheetId="2" r:id="rId1"/>
    <sheet name="Sheet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19" i="2" l="1"/>
  <c r="AI18" i="2"/>
  <c r="AI4" i="2"/>
  <c r="AI5" i="2"/>
  <c r="AI6" i="2"/>
  <c r="AI7" i="2"/>
  <c r="AI8" i="2"/>
  <c r="AI9" i="2"/>
  <c r="AI10" i="2"/>
  <c r="AI11" i="2"/>
  <c r="AI12" i="2"/>
  <c r="AI13" i="2"/>
  <c r="AI14" i="2"/>
  <c r="AI15" i="2"/>
  <c r="AI3" i="2"/>
  <c r="AI17" i="2"/>
  <c r="AH4" i="2"/>
  <c r="AH5" i="2"/>
  <c r="AH6" i="2"/>
  <c r="AH7" i="2"/>
  <c r="AH8" i="2"/>
  <c r="AH9" i="2"/>
  <c r="AH10" i="2"/>
  <c r="AH11" i="2"/>
  <c r="AH12" i="2"/>
  <c r="AH13" i="2"/>
  <c r="AH14" i="2"/>
  <c r="AH15" i="2"/>
  <c r="AH3" i="2"/>
  <c r="AG4" i="2"/>
  <c r="AG5" i="2"/>
  <c r="AG6" i="2"/>
  <c r="AG7" i="2"/>
  <c r="AG8" i="2"/>
  <c r="AG9" i="2"/>
  <c r="AG10" i="2"/>
  <c r="AG11" i="2"/>
  <c r="AG12" i="2"/>
  <c r="AG13" i="2"/>
  <c r="AG14" i="2"/>
  <c r="AG15" i="2"/>
  <c r="AG3" i="2"/>
  <c r="AE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C19" i="2"/>
  <c r="C18" i="2"/>
  <c r="C17" i="2"/>
</calcChain>
</file>

<file path=xl/sharedStrings.xml><?xml version="1.0" encoding="utf-8"?>
<sst xmlns="http://schemas.openxmlformats.org/spreadsheetml/2006/main" count="11" uniqueCount="10">
  <si>
    <t>sum</t>
  </si>
  <si>
    <t>data set:</t>
  </si>
  <si>
    <t># of rolls:</t>
  </si>
  <si>
    <t>Total rolls</t>
  </si>
  <si>
    <t>Average</t>
  </si>
  <si>
    <t>Freq</t>
  </si>
  <si>
    <t>Freq*Value</t>
  </si>
  <si>
    <t>Variance</t>
  </si>
  <si>
    <t>Deviation^2*Freq</t>
  </si>
  <si>
    <t>Std Dev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</si>
</sst>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9"/>
  <sheetViews>
    <sheetView tabSelected="1" zoomScale="119" zoomScaleNormal="120" workbookViewId="0">
      <selection activeCell="AL19" sqref="AL19"/>
    </sheetView>
  </sheetViews>
  <sheetFormatPr baseColWidth="10" defaultColWidth="4" defaultRowHeight="16" x14ac:dyDescent="0.2"/>
  <cols>
    <col min="1" max="1" width="6.5" style="1" customWidth="1"/>
    <col min="2" max="2" width="9.1640625" style="1" customWidth="1"/>
    <col min="3" max="33" width="4.83203125" style="1" customWidth="1"/>
    <col min="34" max="34" width="11.33203125" style="1" customWidth="1"/>
    <col min="35" max="35" width="15.1640625" style="1" customWidth="1"/>
    <col min="36" max="41" width="4.83203125" style="1" customWidth="1"/>
    <col min="42" max="16384" width="4" style="1"/>
  </cols>
  <sheetData>
    <row r="1" spans="1:35" x14ac:dyDescent="0.2">
      <c r="B1" s="3" t="s">
        <v>1</v>
      </c>
      <c r="C1" s="2">
        <v>1</v>
      </c>
      <c r="D1" s="2">
        <v>2</v>
      </c>
      <c r="E1" s="2">
        <v>3</v>
      </c>
      <c r="F1" s="2">
        <v>4</v>
      </c>
      <c r="G1" s="2">
        <v>5</v>
      </c>
      <c r="H1" s="2">
        <v>6</v>
      </c>
      <c r="I1" s="2">
        <v>7</v>
      </c>
      <c r="J1" s="2">
        <v>8</v>
      </c>
      <c r="K1" s="2">
        <v>9</v>
      </c>
      <c r="L1" s="2">
        <v>10</v>
      </c>
      <c r="M1" s="2">
        <v>11</v>
      </c>
      <c r="N1" s="2">
        <v>12</v>
      </c>
      <c r="O1" s="2">
        <v>13</v>
      </c>
      <c r="P1" s="2">
        <v>14</v>
      </c>
      <c r="Q1" s="2">
        <v>15</v>
      </c>
      <c r="R1" s="2">
        <v>16</v>
      </c>
      <c r="S1" s="2">
        <v>17</v>
      </c>
      <c r="T1" s="2">
        <v>18</v>
      </c>
      <c r="U1" s="2">
        <v>19</v>
      </c>
      <c r="V1" s="2">
        <v>20</v>
      </c>
      <c r="W1" s="2">
        <v>21</v>
      </c>
      <c r="X1" s="2">
        <v>22</v>
      </c>
      <c r="Y1" s="2">
        <v>23</v>
      </c>
      <c r="Z1" s="2">
        <v>24</v>
      </c>
      <c r="AA1" s="2">
        <v>25</v>
      </c>
      <c r="AB1" s="2">
        <v>26</v>
      </c>
      <c r="AC1" s="2">
        <v>27</v>
      </c>
      <c r="AD1" s="2">
        <v>28</v>
      </c>
      <c r="AE1" s="2">
        <v>29</v>
      </c>
      <c r="AF1" s="4"/>
      <c r="AG1" s="7" t="s">
        <v>5</v>
      </c>
      <c r="AH1" s="7" t="s">
        <v>6</v>
      </c>
      <c r="AI1" s="7" t="s">
        <v>8</v>
      </c>
    </row>
    <row r="2" spans="1:35" x14ac:dyDescent="0.2">
      <c r="A2" s="3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5" x14ac:dyDescent="0.2">
      <c r="A3" s="2">
        <v>1</v>
      </c>
      <c r="C3" s="6">
        <v>0</v>
      </c>
      <c r="D3" s="6">
        <v>0</v>
      </c>
      <c r="E3" s="6">
        <v>0</v>
      </c>
      <c r="F3" s="6">
        <v>0</v>
      </c>
      <c r="G3" s="6">
        <v>0</v>
      </c>
      <c r="H3" s="6">
        <v>0</v>
      </c>
      <c r="I3" s="6">
        <v>0</v>
      </c>
      <c r="J3" s="6">
        <v>0</v>
      </c>
      <c r="K3" s="6">
        <v>0</v>
      </c>
      <c r="L3" s="6">
        <v>0</v>
      </c>
      <c r="M3" s="6">
        <v>0</v>
      </c>
      <c r="N3" s="6">
        <v>0</v>
      </c>
      <c r="O3" s="6">
        <v>0</v>
      </c>
      <c r="P3" s="6">
        <v>0</v>
      </c>
      <c r="Q3" s="5">
        <v>0</v>
      </c>
      <c r="R3" s="5">
        <v>0</v>
      </c>
      <c r="S3" s="5">
        <v>0</v>
      </c>
      <c r="T3" s="5">
        <v>0</v>
      </c>
      <c r="U3" s="6">
        <v>0</v>
      </c>
      <c r="V3" s="6">
        <v>0</v>
      </c>
      <c r="W3" s="6">
        <v>0</v>
      </c>
      <c r="X3" s="6">
        <v>0</v>
      </c>
      <c r="Y3" s="6">
        <v>0</v>
      </c>
      <c r="Z3" s="6">
        <v>0</v>
      </c>
      <c r="AA3" s="6">
        <v>0</v>
      </c>
      <c r="AB3" s="6">
        <v>0</v>
      </c>
      <c r="AC3" s="6">
        <v>0</v>
      </c>
      <c r="AD3" s="6">
        <v>0</v>
      </c>
      <c r="AE3" s="5">
        <v>0</v>
      </c>
      <c r="AG3" s="1">
        <f>SUM(C3:AE3)</f>
        <v>0</v>
      </c>
      <c r="AH3" s="1">
        <f>AG3*A3</f>
        <v>0</v>
      </c>
      <c r="AI3" s="1">
        <f>(A3-$AI$17)^2*AG3</f>
        <v>0</v>
      </c>
    </row>
    <row r="4" spans="1:35" x14ac:dyDescent="0.2">
      <c r="A4" s="2">
        <v>2</v>
      </c>
      <c r="C4" s="6">
        <v>1</v>
      </c>
      <c r="D4" s="6">
        <v>0</v>
      </c>
      <c r="E4" s="6">
        <v>1</v>
      </c>
      <c r="F4" s="6">
        <v>0</v>
      </c>
      <c r="G4" s="6">
        <v>0</v>
      </c>
      <c r="H4" s="6">
        <v>0</v>
      </c>
      <c r="I4" s="6">
        <v>1</v>
      </c>
      <c r="J4" s="6">
        <v>3</v>
      </c>
      <c r="K4" s="6">
        <v>1</v>
      </c>
      <c r="L4" s="6">
        <v>0</v>
      </c>
      <c r="M4" s="6">
        <v>1</v>
      </c>
      <c r="N4" s="6">
        <v>0</v>
      </c>
      <c r="O4" s="6">
        <v>1</v>
      </c>
      <c r="P4" s="6">
        <v>0</v>
      </c>
      <c r="Q4" s="5">
        <v>1</v>
      </c>
      <c r="R4" s="5">
        <v>0</v>
      </c>
      <c r="S4" s="5">
        <v>0</v>
      </c>
      <c r="T4" s="5">
        <v>3</v>
      </c>
      <c r="U4" s="6">
        <v>1</v>
      </c>
      <c r="V4" s="6">
        <v>0</v>
      </c>
      <c r="W4" s="6">
        <v>1</v>
      </c>
      <c r="X4" s="6">
        <v>3</v>
      </c>
      <c r="Y4" s="6">
        <v>0</v>
      </c>
      <c r="Z4" s="6">
        <v>0</v>
      </c>
      <c r="AA4" s="6">
        <v>1</v>
      </c>
      <c r="AB4" s="6">
        <v>0</v>
      </c>
      <c r="AC4" s="6">
        <v>1</v>
      </c>
      <c r="AD4" s="6">
        <v>5</v>
      </c>
      <c r="AE4" s="5">
        <v>1</v>
      </c>
      <c r="AG4" s="1">
        <f t="shared" ref="AG4:AG15" si="0">SUM(C4:AE4)</f>
        <v>26</v>
      </c>
      <c r="AH4" s="1">
        <f t="shared" ref="AH4:AH15" si="1">AG4*A4</f>
        <v>52</v>
      </c>
      <c r="AI4" s="1">
        <f t="shared" ref="AI4:AI15" si="2">(A4-$AI$17)^2*AG4</f>
        <v>669.06498730200678</v>
      </c>
    </row>
    <row r="5" spans="1:35" x14ac:dyDescent="0.2">
      <c r="A5" s="2">
        <v>3</v>
      </c>
      <c r="C5" s="6">
        <v>4</v>
      </c>
      <c r="D5" s="6">
        <v>1</v>
      </c>
      <c r="E5" s="6">
        <v>3</v>
      </c>
      <c r="F5" s="6">
        <v>3</v>
      </c>
      <c r="G5" s="6">
        <v>1</v>
      </c>
      <c r="H5" s="6">
        <v>0</v>
      </c>
      <c r="I5" s="6">
        <v>0</v>
      </c>
      <c r="J5" s="6">
        <v>0</v>
      </c>
      <c r="K5" s="6">
        <v>1</v>
      </c>
      <c r="L5" s="6">
        <v>1</v>
      </c>
      <c r="M5" s="6">
        <v>2</v>
      </c>
      <c r="N5" s="6">
        <v>5</v>
      </c>
      <c r="O5" s="6">
        <v>2</v>
      </c>
      <c r="P5" s="6">
        <v>2</v>
      </c>
      <c r="Q5" s="5">
        <v>1</v>
      </c>
      <c r="R5" s="5">
        <v>1</v>
      </c>
      <c r="S5" s="5">
        <v>6</v>
      </c>
      <c r="T5" s="5">
        <v>1</v>
      </c>
      <c r="U5" s="6">
        <v>2</v>
      </c>
      <c r="V5" s="6">
        <v>2</v>
      </c>
      <c r="W5" s="6">
        <v>1</v>
      </c>
      <c r="X5" s="6">
        <v>2</v>
      </c>
      <c r="Y5" s="6">
        <v>2</v>
      </c>
      <c r="Z5" s="6">
        <v>2</v>
      </c>
      <c r="AA5" s="6">
        <v>4</v>
      </c>
      <c r="AB5" s="6">
        <v>0</v>
      </c>
      <c r="AC5" s="6">
        <v>1</v>
      </c>
      <c r="AD5" s="6">
        <v>3</v>
      </c>
      <c r="AE5" s="5">
        <v>1</v>
      </c>
      <c r="AG5" s="1">
        <f t="shared" si="0"/>
        <v>54</v>
      </c>
      <c r="AH5" s="1">
        <f t="shared" si="1"/>
        <v>162</v>
      </c>
      <c r="AI5" s="1">
        <f t="shared" si="2"/>
        <v>895.73444312326603</v>
      </c>
    </row>
    <row r="6" spans="1:35" x14ac:dyDescent="0.2">
      <c r="A6" s="2">
        <v>4</v>
      </c>
      <c r="C6" s="6">
        <v>5</v>
      </c>
      <c r="D6" s="6">
        <v>1</v>
      </c>
      <c r="E6" s="6">
        <v>1</v>
      </c>
      <c r="F6" s="6">
        <v>2</v>
      </c>
      <c r="G6" s="6">
        <v>2</v>
      </c>
      <c r="H6" s="6">
        <v>4</v>
      </c>
      <c r="I6" s="6">
        <v>2</v>
      </c>
      <c r="J6" s="6">
        <v>3</v>
      </c>
      <c r="K6" s="6">
        <v>0</v>
      </c>
      <c r="L6" s="6">
        <v>5</v>
      </c>
      <c r="M6" s="6">
        <v>4</v>
      </c>
      <c r="N6" s="6">
        <v>5</v>
      </c>
      <c r="O6" s="6">
        <v>5</v>
      </c>
      <c r="P6" s="6">
        <v>4</v>
      </c>
      <c r="Q6" s="5">
        <v>1</v>
      </c>
      <c r="R6" s="5">
        <v>3</v>
      </c>
      <c r="S6" s="5">
        <v>1</v>
      </c>
      <c r="T6" s="5">
        <v>2</v>
      </c>
      <c r="U6" s="6">
        <v>2</v>
      </c>
      <c r="V6" s="6">
        <v>5</v>
      </c>
      <c r="W6" s="6">
        <v>5</v>
      </c>
      <c r="X6" s="6">
        <v>5</v>
      </c>
      <c r="Y6" s="6">
        <v>5</v>
      </c>
      <c r="Z6" s="6">
        <v>4</v>
      </c>
      <c r="AA6" s="6">
        <v>0</v>
      </c>
      <c r="AB6" s="6">
        <v>3</v>
      </c>
      <c r="AC6" s="6">
        <v>3</v>
      </c>
      <c r="AD6" s="6">
        <v>3</v>
      </c>
      <c r="AE6" s="5">
        <v>4</v>
      </c>
      <c r="AG6" s="1">
        <f t="shared" si="0"/>
        <v>89</v>
      </c>
      <c r="AH6" s="1">
        <f t="shared" si="1"/>
        <v>356</v>
      </c>
      <c r="AI6" s="1">
        <f t="shared" si="2"/>
        <v>840.34520925999334</v>
      </c>
    </row>
    <row r="7" spans="1:35" x14ac:dyDescent="0.2">
      <c r="A7" s="2">
        <v>5</v>
      </c>
      <c r="C7" s="6">
        <v>4</v>
      </c>
      <c r="D7" s="6">
        <v>5</v>
      </c>
      <c r="E7" s="6">
        <v>11</v>
      </c>
      <c r="F7" s="6">
        <v>5</v>
      </c>
      <c r="G7" s="6">
        <v>4</v>
      </c>
      <c r="H7" s="6">
        <v>2</v>
      </c>
      <c r="I7" s="6">
        <v>3</v>
      </c>
      <c r="J7" s="6">
        <v>4</v>
      </c>
      <c r="K7" s="6">
        <v>5</v>
      </c>
      <c r="L7" s="6">
        <v>4</v>
      </c>
      <c r="M7" s="6">
        <v>2</v>
      </c>
      <c r="N7" s="6">
        <v>6</v>
      </c>
      <c r="O7" s="6">
        <v>3</v>
      </c>
      <c r="P7" s="6">
        <v>4</v>
      </c>
      <c r="Q7" s="5">
        <v>3</v>
      </c>
      <c r="R7" s="5">
        <v>3</v>
      </c>
      <c r="S7" s="5">
        <v>6</v>
      </c>
      <c r="T7" s="5">
        <v>1</v>
      </c>
      <c r="U7" s="6">
        <v>5</v>
      </c>
      <c r="V7" s="6">
        <v>1</v>
      </c>
      <c r="W7" s="6">
        <v>2</v>
      </c>
      <c r="X7" s="6">
        <v>7</v>
      </c>
      <c r="Y7" s="6">
        <v>5</v>
      </c>
      <c r="Z7" s="6">
        <v>4</v>
      </c>
      <c r="AA7" s="6">
        <v>3</v>
      </c>
      <c r="AB7" s="6">
        <v>7</v>
      </c>
      <c r="AC7" s="6">
        <v>4</v>
      </c>
      <c r="AD7" s="6">
        <v>6</v>
      </c>
      <c r="AE7" s="5">
        <v>4</v>
      </c>
      <c r="AG7" s="1">
        <f t="shared" si="0"/>
        <v>123</v>
      </c>
      <c r="AH7" s="1">
        <f t="shared" si="1"/>
        <v>615</v>
      </c>
      <c r="AI7" s="1">
        <f t="shared" si="2"/>
        <v>528.46791738230513</v>
      </c>
    </row>
    <row r="8" spans="1:35" x14ac:dyDescent="0.2">
      <c r="A8" s="2">
        <v>6</v>
      </c>
      <c r="C8" s="6">
        <v>2</v>
      </c>
      <c r="D8" s="6">
        <v>7</v>
      </c>
      <c r="E8" s="6">
        <v>3</v>
      </c>
      <c r="F8" s="6">
        <v>4</v>
      </c>
      <c r="G8" s="6">
        <v>2</v>
      </c>
      <c r="H8" s="6">
        <v>6</v>
      </c>
      <c r="I8" s="6">
        <v>6</v>
      </c>
      <c r="J8" s="6">
        <v>4</v>
      </c>
      <c r="K8" s="6">
        <v>4</v>
      </c>
      <c r="L8" s="6">
        <v>9</v>
      </c>
      <c r="M8" s="6">
        <v>5</v>
      </c>
      <c r="N8" s="6">
        <v>6</v>
      </c>
      <c r="O8" s="6">
        <v>4</v>
      </c>
      <c r="P8" s="6">
        <v>5</v>
      </c>
      <c r="Q8" s="5">
        <v>4</v>
      </c>
      <c r="R8" s="5">
        <v>7</v>
      </c>
      <c r="S8" s="5">
        <v>8</v>
      </c>
      <c r="T8" s="5">
        <v>4</v>
      </c>
      <c r="U8" s="6">
        <v>4</v>
      </c>
      <c r="V8" s="6">
        <v>6</v>
      </c>
      <c r="W8" s="6">
        <v>4</v>
      </c>
      <c r="X8" s="6">
        <v>4</v>
      </c>
      <c r="Y8" s="6">
        <v>3</v>
      </c>
      <c r="Z8" s="6">
        <v>6</v>
      </c>
      <c r="AA8" s="6">
        <v>6</v>
      </c>
      <c r="AB8" s="6">
        <v>2</v>
      </c>
      <c r="AC8" s="6">
        <v>3</v>
      </c>
      <c r="AD8" s="6">
        <v>2</v>
      </c>
      <c r="AE8" s="5">
        <v>1</v>
      </c>
      <c r="AG8" s="1">
        <f t="shared" si="0"/>
        <v>131</v>
      </c>
      <c r="AH8" s="1">
        <f t="shared" si="1"/>
        <v>786</v>
      </c>
      <c r="AI8" s="1">
        <f t="shared" si="2"/>
        <v>150.76701751295494</v>
      </c>
    </row>
    <row r="9" spans="1:35" x14ac:dyDescent="0.2">
      <c r="A9" s="2">
        <v>7</v>
      </c>
      <c r="C9" s="6">
        <v>5</v>
      </c>
      <c r="D9" s="6">
        <v>2</v>
      </c>
      <c r="E9" s="6">
        <v>5</v>
      </c>
      <c r="F9" s="6">
        <v>6</v>
      </c>
      <c r="G9" s="6">
        <v>7</v>
      </c>
      <c r="H9" s="6">
        <v>5</v>
      </c>
      <c r="I9" s="6">
        <v>6</v>
      </c>
      <c r="J9" s="6">
        <v>6</v>
      </c>
      <c r="K9" s="6">
        <v>5</v>
      </c>
      <c r="L9" s="6">
        <v>6</v>
      </c>
      <c r="M9" s="6">
        <v>7</v>
      </c>
      <c r="N9" s="6">
        <v>3</v>
      </c>
      <c r="O9" s="6">
        <v>8</v>
      </c>
      <c r="P9" s="6">
        <v>4</v>
      </c>
      <c r="Q9" s="5">
        <v>9</v>
      </c>
      <c r="R9" s="5">
        <v>4</v>
      </c>
      <c r="S9" s="5">
        <v>1</v>
      </c>
      <c r="T9" s="5">
        <v>10</v>
      </c>
      <c r="U9" s="6">
        <v>7</v>
      </c>
      <c r="V9" s="6">
        <v>7</v>
      </c>
      <c r="W9" s="6">
        <v>5</v>
      </c>
      <c r="X9" s="6">
        <v>2</v>
      </c>
      <c r="Y9" s="6">
        <v>8</v>
      </c>
      <c r="Z9" s="6">
        <v>5</v>
      </c>
      <c r="AA9" s="6">
        <v>6</v>
      </c>
      <c r="AB9" s="6">
        <v>8</v>
      </c>
      <c r="AC9" s="6">
        <v>6</v>
      </c>
      <c r="AD9" s="6">
        <v>4</v>
      </c>
      <c r="AE9" s="5">
        <v>14</v>
      </c>
      <c r="AG9" s="1">
        <f t="shared" si="0"/>
        <v>171</v>
      </c>
      <c r="AH9" s="1">
        <f t="shared" si="1"/>
        <v>1197</v>
      </c>
      <c r="AI9" s="1">
        <f t="shared" si="2"/>
        <v>0.90619632712379861</v>
      </c>
    </row>
    <row r="10" spans="1:35" x14ac:dyDescent="0.2">
      <c r="A10" s="2">
        <v>8</v>
      </c>
      <c r="C10" s="6">
        <v>5</v>
      </c>
      <c r="D10" s="6">
        <v>4</v>
      </c>
      <c r="E10" s="6">
        <v>7</v>
      </c>
      <c r="F10" s="6">
        <v>5</v>
      </c>
      <c r="G10" s="6">
        <v>6</v>
      </c>
      <c r="H10" s="6">
        <v>7</v>
      </c>
      <c r="I10" s="6">
        <v>3</v>
      </c>
      <c r="J10" s="6">
        <v>6</v>
      </c>
      <c r="K10" s="6">
        <v>6</v>
      </c>
      <c r="L10" s="6">
        <v>5</v>
      </c>
      <c r="M10" s="6">
        <v>4</v>
      </c>
      <c r="N10" s="6">
        <v>5</v>
      </c>
      <c r="O10" s="6">
        <v>3</v>
      </c>
      <c r="P10" s="6">
        <v>5</v>
      </c>
      <c r="Q10" s="5">
        <v>3</v>
      </c>
      <c r="R10" s="5">
        <v>4</v>
      </c>
      <c r="S10" s="5">
        <v>3</v>
      </c>
      <c r="T10" s="5">
        <v>8</v>
      </c>
      <c r="U10" s="6">
        <v>7</v>
      </c>
      <c r="V10" s="6">
        <v>4</v>
      </c>
      <c r="W10" s="6">
        <v>4</v>
      </c>
      <c r="X10" s="6">
        <v>3</v>
      </c>
      <c r="Y10" s="6">
        <v>7</v>
      </c>
      <c r="Z10" s="6">
        <v>3</v>
      </c>
      <c r="AA10" s="6">
        <v>4</v>
      </c>
      <c r="AB10" s="6">
        <v>6</v>
      </c>
      <c r="AC10" s="6">
        <v>3</v>
      </c>
      <c r="AD10" s="6">
        <v>6</v>
      </c>
      <c r="AE10" s="5">
        <v>4</v>
      </c>
      <c r="AG10" s="1">
        <f t="shared" si="0"/>
        <v>140</v>
      </c>
      <c r="AH10" s="1">
        <f t="shared" si="1"/>
        <v>1120</v>
      </c>
      <c r="AI10" s="1">
        <f t="shared" si="2"/>
        <v>120.35877335916967</v>
      </c>
    </row>
    <row r="11" spans="1:35" x14ac:dyDescent="0.2">
      <c r="A11" s="2">
        <v>9</v>
      </c>
      <c r="C11" s="6">
        <v>4</v>
      </c>
      <c r="D11" s="6">
        <v>6</v>
      </c>
      <c r="E11" s="6">
        <v>2</v>
      </c>
      <c r="F11" s="6">
        <v>2</v>
      </c>
      <c r="G11" s="6">
        <v>3</v>
      </c>
      <c r="H11" s="6">
        <v>2</v>
      </c>
      <c r="I11" s="6">
        <v>7</v>
      </c>
      <c r="J11" s="6">
        <v>3</v>
      </c>
      <c r="K11" s="6">
        <v>6</v>
      </c>
      <c r="L11" s="6">
        <v>4</v>
      </c>
      <c r="M11" s="6">
        <v>6</v>
      </c>
      <c r="N11" s="6">
        <v>3</v>
      </c>
      <c r="O11" s="6">
        <v>4</v>
      </c>
      <c r="P11" s="6">
        <v>3</v>
      </c>
      <c r="Q11" s="5">
        <v>7</v>
      </c>
      <c r="R11" s="5">
        <v>6</v>
      </c>
      <c r="S11" s="5">
        <v>7</v>
      </c>
      <c r="T11" s="5">
        <v>2</v>
      </c>
      <c r="U11" s="6">
        <v>2</v>
      </c>
      <c r="V11" s="6">
        <v>5</v>
      </c>
      <c r="W11" s="6">
        <v>8</v>
      </c>
      <c r="X11" s="6">
        <v>3</v>
      </c>
      <c r="Y11" s="6">
        <v>1</v>
      </c>
      <c r="Z11" s="6">
        <v>6</v>
      </c>
      <c r="AA11" s="6">
        <v>5</v>
      </c>
      <c r="AB11" s="6">
        <v>6</v>
      </c>
      <c r="AC11" s="6">
        <v>4</v>
      </c>
      <c r="AD11" s="6">
        <v>4</v>
      </c>
      <c r="AE11" s="5">
        <v>3</v>
      </c>
      <c r="AG11" s="1">
        <f t="shared" si="0"/>
        <v>124</v>
      </c>
      <c r="AH11" s="1">
        <f t="shared" si="1"/>
        <v>1116</v>
      </c>
      <c r="AI11" s="1">
        <f t="shared" si="2"/>
        <v>460.54984512852121</v>
      </c>
    </row>
    <row r="12" spans="1:35" x14ac:dyDescent="0.2">
      <c r="A12" s="2">
        <v>10</v>
      </c>
      <c r="C12" s="6">
        <v>3</v>
      </c>
      <c r="D12" s="6">
        <v>4</v>
      </c>
      <c r="E12" s="6">
        <v>0</v>
      </c>
      <c r="F12" s="6">
        <v>3</v>
      </c>
      <c r="G12" s="6">
        <v>9</v>
      </c>
      <c r="H12" s="6">
        <v>9</v>
      </c>
      <c r="I12" s="6">
        <v>6</v>
      </c>
      <c r="J12" s="6">
        <v>5</v>
      </c>
      <c r="K12" s="6">
        <v>4</v>
      </c>
      <c r="L12" s="6">
        <v>2</v>
      </c>
      <c r="M12" s="6">
        <v>2</v>
      </c>
      <c r="N12" s="6">
        <v>1</v>
      </c>
      <c r="O12" s="6">
        <v>4</v>
      </c>
      <c r="P12" s="6">
        <v>4</v>
      </c>
      <c r="Q12" s="5">
        <v>3</v>
      </c>
      <c r="R12" s="5">
        <v>3</v>
      </c>
      <c r="S12" s="5">
        <v>0</v>
      </c>
      <c r="T12" s="5">
        <v>3</v>
      </c>
      <c r="U12" s="6">
        <v>3</v>
      </c>
      <c r="V12" s="6">
        <v>3</v>
      </c>
      <c r="W12" s="6">
        <v>5</v>
      </c>
      <c r="X12" s="6">
        <v>3</v>
      </c>
      <c r="Y12" s="6">
        <v>1</v>
      </c>
      <c r="Z12" s="6">
        <v>0</v>
      </c>
      <c r="AA12" s="6">
        <v>4</v>
      </c>
      <c r="AB12" s="6">
        <v>2</v>
      </c>
      <c r="AC12" s="6">
        <v>6</v>
      </c>
      <c r="AD12" s="6">
        <v>3</v>
      </c>
      <c r="AE12" s="5">
        <v>2</v>
      </c>
      <c r="AG12" s="1">
        <f t="shared" si="0"/>
        <v>97</v>
      </c>
      <c r="AH12" s="1">
        <f t="shared" si="1"/>
        <v>970</v>
      </c>
      <c r="AI12" s="1">
        <f t="shared" si="2"/>
        <v>831.14622509945536</v>
      </c>
    </row>
    <row r="13" spans="1:35" x14ac:dyDescent="0.2">
      <c r="A13" s="2">
        <v>11</v>
      </c>
      <c r="C13" s="6">
        <v>2</v>
      </c>
      <c r="D13" s="6">
        <v>3</v>
      </c>
      <c r="E13" s="6">
        <v>3</v>
      </c>
      <c r="F13" s="6">
        <v>4</v>
      </c>
      <c r="G13" s="6">
        <v>2</v>
      </c>
      <c r="H13" s="6">
        <v>1</v>
      </c>
      <c r="I13" s="6">
        <v>2</v>
      </c>
      <c r="J13" s="6">
        <v>1</v>
      </c>
      <c r="K13" s="6">
        <v>2</v>
      </c>
      <c r="L13" s="6">
        <v>0</v>
      </c>
      <c r="M13" s="6">
        <v>2</v>
      </c>
      <c r="N13" s="6">
        <v>0</v>
      </c>
      <c r="O13" s="6">
        <v>2</v>
      </c>
      <c r="P13" s="6">
        <v>1</v>
      </c>
      <c r="Q13" s="5">
        <v>3</v>
      </c>
      <c r="R13" s="5">
        <v>3</v>
      </c>
      <c r="S13" s="5">
        <v>2</v>
      </c>
      <c r="T13" s="5">
        <v>2</v>
      </c>
      <c r="U13" s="6">
        <v>3</v>
      </c>
      <c r="V13" s="6">
        <v>3</v>
      </c>
      <c r="W13" s="6">
        <v>0</v>
      </c>
      <c r="X13" s="6">
        <v>2</v>
      </c>
      <c r="Y13" s="6">
        <v>3</v>
      </c>
      <c r="Z13" s="6">
        <v>4</v>
      </c>
      <c r="AA13" s="6">
        <v>2</v>
      </c>
      <c r="AB13" s="6">
        <v>0</v>
      </c>
      <c r="AC13" s="6">
        <v>5</v>
      </c>
      <c r="AD13" s="6">
        <v>0</v>
      </c>
      <c r="AE13" s="5">
        <v>1</v>
      </c>
      <c r="AG13" s="1">
        <f t="shared" si="0"/>
        <v>58</v>
      </c>
      <c r="AH13" s="1">
        <f t="shared" si="1"/>
        <v>638</v>
      </c>
      <c r="AI13" s="1">
        <f t="shared" si="2"/>
        <v>894.52958705832259</v>
      </c>
    </row>
    <row r="14" spans="1:35" x14ac:dyDescent="0.2">
      <c r="A14" s="2">
        <v>12</v>
      </c>
      <c r="C14" s="6">
        <v>1</v>
      </c>
      <c r="D14" s="6">
        <v>3</v>
      </c>
      <c r="E14" s="6">
        <v>0</v>
      </c>
      <c r="F14" s="6">
        <v>2</v>
      </c>
      <c r="G14" s="6">
        <v>0</v>
      </c>
      <c r="H14" s="6">
        <v>0</v>
      </c>
      <c r="I14" s="6">
        <v>0</v>
      </c>
      <c r="J14" s="6">
        <v>1</v>
      </c>
      <c r="K14" s="6">
        <v>2</v>
      </c>
      <c r="L14" s="6">
        <v>0</v>
      </c>
      <c r="M14" s="6">
        <v>1</v>
      </c>
      <c r="N14" s="6">
        <v>2</v>
      </c>
      <c r="O14" s="6">
        <v>0</v>
      </c>
      <c r="P14" s="6">
        <v>4</v>
      </c>
      <c r="Q14" s="5">
        <v>1</v>
      </c>
      <c r="R14" s="5">
        <v>2</v>
      </c>
      <c r="S14" s="5">
        <v>2</v>
      </c>
      <c r="T14" s="5">
        <v>0</v>
      </c>
      <c r="U14" s="6">
        <v>0</v>
      </c>
      <c r="V14" s="6">
        <v>0</v>
      </c>
      <c r="W14" s="6">
        <v>1</v>
      </c>
      <c r="X14" s="6">
        <v>2</v>
      </c>
      <c r="Y14" s="6">
        <v>1</v>
      </c>
      <c r="Z14" s="6">
        <v>2</v>
      </c>
      <c r="AA14" s="6">
        <v>1</v>
      </c>
      <c r="AB14" s="6">
        <v>2</v>
      </c>
      <c r="AC14" s="6">
        <v>0</v>
      </c>
      <c r="AD14" s="6">
        <v>0</v>
      </c>
      <c r="AE14" s="5">
        <v>1</v>
      </c>
      <c r="AG14" s="1">
        <f t="shared" si="0"/>
        <v>31</v>
      </c>
      <c r="AH14" s="1">
        <f t="shared" si="1"/>
        <v>372</v>
      </c>
      <c r="AI14" s="1">
        <f t="shared" si="2"/>
        <v>752.59723139707285</v>
      </c>
    </row>
    <row r="15" spans="1:35" x14ac:dyDescent="0.2">
      <c r="A15" s="2">
        <v>13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5">
        <v>0</v>
      </c>
      <c r="R15" s="5">
        <v>0</v>
      </c>
      <c r="S15" s="5">
        <v>0</v>
      </c>
      <c r="T15" s="5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5">
        <v>0</v>
      </c>
      <c r="AG15" s="1">
        <f t="shared" si="0"/>
        <v>0</v>
      </c>
      <c r="AH15" s="1">
        <f t="shared" si="1"/>
        <v>0</v>
      </c>
      <c r="AI15" s="1">
        <f t="shared" si="2"/>
        <v>0</v>
      </c>
    </row>
    <row r="17" spans="2:35" x14ac:dyDescent="0.2">
      <c r="B17" s="3" t="s">
        <v>2</v>
      </c>
      <c r="C17" s="1">
        <f>SUM(C3:C15)</f>
        <v>36</v>
      </c>
      <c r="AH17" s="7" t="s">
        <v>4</v>
      </c>
      <c r="AI17" s="1">
        <f>SUM(AH3:AH15)/SUM(AG3:AG15)</f>
        <v>7.0727969348659006</v>
      </c>
    </row>
    <row r="18" spans="2:35" x14ac:dyDescent="0.2">
      <c r="B18" s="7" t="s">
        <v>3</v>
      </c>
      <c r="C18" s="7">
        <f>36*29</f>
        <v>1044</v>
      </c>
      <c r="AH18" s="7" t="s">
        <v>7</v>
      </c>
      <c r="AI18" s="1">
        <f>SUM(AI3:AI15)/(C18-1)</f>
        <v>5.8911480661075668</v>
      </c>
    </row>
    <row r="19" spans="2:35" x14ac:dyDescent="0.2">
      <c r="B19" s="7" t="s">
        <v>4</v>
      </c>
      <c r="C19" s="1">
        <f>SUMPRODUCT(C3:C15,$A3:$A15)/SUM(C3:C15)</f>
        <v>6.6944444444444446</v>
      </c>
      <c r="D19" s="1">
        <f t="shared" ref="D19:AD19" si="3">SUMPRODUCT(D3:D15,$A3:$A15)/SUM(D3:D15)</f>
        <v>7.8611111111111107</v>
      </c>
      <c r="E19" s="1">
        <f t="shared" si="3"/>
        <v>6.3888888888888893</v>
      </c>
      <c r="F19" s="1">
        <f t="shared" si="3"/>
        <v>7.333333333333333</v>
      </c>
      <c r="G19" s="1">
        <f t="shared" si="3"/>
        <v>7.75</v>
      </c>
      <c r="H19" s="1">
        <f t="shared" si="3"/>
        <v>7.5555555555555554</v>
      </c>
      <c r="I19" s="1">
        <f t="shared" si="3"/>
        <v>7.5555555555555554</v>
      </c>
      <c r="J19" s="1">
        <f t="shared" si="3"/>
        <v>7</v>
      </c>
      <c r="K19" s="1">
        <f t="shared" si="3"/>
        <v>7.6944444444444446</v>
      </c>
      <c r="L19" s="1">
        <f t="shared" si="3"/>
        <v>6.5277777777777777</v>
      </c>
      <c r="M19" s="1">
        <f t="shared" si="3"/>
        <v>7.0277777777777777</v>
      </c>
      <c r="N19" s="1">
        <f t="shared" si="3"/>
        <v>6.1944444444444446</v>
      </c>
      <c r="O19" s="1">
        <f t="shared" si="3"/>
        <v>6.8055555555555554</v>
      </c>
      <c r="P19" s="1">
        <f t="shared" si="3"/>
        <v>7.3888888888888893</v>
      </c>
      <c r="Q19" s="1">
        <f t="shared" si="3"/>
        <v>7.583333333333333</v>
      </c>
      <c r="R19" s="1">
        <f t="shared" si="3"/>
        <v>7.583333333333333</v>
      </c>
      <c r="S19" s="1">
        <f t="shared" si="3"/>
        <v>6.666666666666667</v>
      </c>
      <c r="T19" s="1">
        <f t="shared" si="3"/>
        <v>6.9444444444444446</v>
      </c>
      <c r="U19" s="1">
        <f t="shared" si="3"/>
        <v>6.9722222222222223</v>
      </c>
      <c r="V19" s="1">
        <f t="shared" si="3"/>
        <v>7.1111111111111107</v>
      </c>
      <c r="W19" s="1">
        <f t="shared" si="3"/>
        <v>7.2222222222222223</v>
      </c>
      <c r="X19" s="1">
        <f t="shared" si="3"/>
        <v>6.4444444444444446</v>
      </c>
      <c r="Y19" s="1">
        <f t="shared" si="3"/>
        <v>6.8055555555555554</v>
      </c>
      <c r="Z19" s="1">
        <f t="shared" si="3"/>
        <v>7.1944444444444446</v>
      </c>
      <c r="AA19" s="1">
        <f t="shared" si="3"/>
        <v>7.166666666666667</v>
      </c>
      <c r="AB19" s="1">
        <f t="shared" si="3"/>
        <v>7.25</v>
      </c>
      <c r="AC19" s="1">
        <f t="shared" si="3"/>
        <v>7.5555555555555554</v>
      </c>
      <c r="AD19" s="1">
        <f t="shared" si="3"/>
        <v>5.9722222222222223</v>
      </c>
      <c r="AE19" s="1">
        <f>SUMPRODUCT(AE3:AE15,$A3:$A15)/SUM(AE3:AE15)</f>
        <v>6.8611111111111107</v>
      </c>
      <c r="AH19" s="7" t="s">
        <v>9</v>
      </c>
      <c r="AI19" s="1">
        <f>SQRT(AI18)</f>
        <v>2.4271687345768869</v>
      </c>
    </row>
  </sheetData>
  <printOptions gridLines="1"/>
  <pageMargins left="0.5" right="0.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39" sqref="D39"/>
    </sheetView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khughes</dc:creator>
  <cp:lastModifiedBy>Cameron Burns</cp:lastModifiedBy>
  <cp:lastPrinted>2017-10-18T21:20:13Z</cp:lastPrinted>
  <dcterms:created xsi:type="dcterms:W3CDTF">2017-09-19T19:14:29Z</dcterms:created>
  <dcterms:modified xsi:type="dcterms:W3CDTF">2025-11-10T15:20:43Z</dcterms:modified>
</cp:coreProperties>
</file>