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ysking\Desktop\"/>
    </mc:Choice>
  </mc:AlternateContent>
  <bookViews>
    <workbookView xWindow="120" yWindow="96" windowWidth="15480" windowHeight="9468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25" i="1" l="1"/>
  <c r="F26" i="1"/>
  <c r="H25" i="1"/>
  <c r="H26" i="1"/>
  <c r="F24" i="1"/>
  <c r="H24" i="1"/>
  <c r="F23" i="1"/>
  <c r="H23" i="1"/>
  <c r="F22" i="1"/>
  <c r="H22" i="1"/>
  <c r="F21" i="1"/>
  <c r="H21" i="1"/>
  <c r="F20" i="1"/>
  <c r="H20" i="1"/>
  <c r="F19" i="1"/>
  <c r="H19" i="1"/>
  <c r="H27" i="1" s="1"/>
  <c r="F15" i="1"/>
  <c r="H15" i="1"/>
  <c r="F16" i="1"/>
  <c r="H16" i="1"/>
  <c r="F14" i="1"/>
  <c r="H14" i="1"/>
  <c r="F13" i="1"/>
  <c r="H13" i="1"/>
  <c r="F12" i="1"/>
  <c r="H12" i="1"/>
  <c r="F11" i="1"/>
  <c r="H11" i="1"/>
  <c r="F10" i="1"/>
  <c r="H10" i="1"/>
  <c r="F9" i="1"/>
  <c r="H9" i="1"/>
  <c r="H17" i="1" s="1"/>
  <c r="H29" i="1" s="1"/>
</calcChain>
</file>

<file path=xl/sharedStrings.xml><?xml version="1.0" encoding="utf-8"?>
<sst xmlns="http://schemas.openxmlformats.org/spreadsheetml/2006/main" count="70" uniqueCount="62">
  <si>
    <t>MODEL ROUTE</t>
  </si>
  <si>
    <t>School:</t>
  </si>
  <si>
    <t xml:space="preserve">School of Transportation </t>
  </si>
  <si>
    <t>Program Number:</t>
  </si>
  <si>
    <t>Program Title:</t>
  </si>
  <si>
    <t xml:space="preserve">MOTORCYCLE &amp; POWERSPORTS PRODUCTS REPAIRS TECHNIQUES </t>
  </si>
  <si>
    <t xml:space="preserve">Credential: </t>
  </si>
  <si>
    <t>Delivery Mode:</t>
  </si>
  <si>
    <t xml:space="preserve">Duration (Semesters): </t>
  </si>
  <si>
    <t>Intake:</t>
  </si>
  <si>
    <t xml:space="preserve">Fall Intake </t>
  </si>
  <si>
    <t>Course Code</t>
  </si>
  <si>
    <t>Course Title</t>
  </si>
  <si>
    <t>Co/Pre Requisite (Course Code)</t>
  </si>
  <si>
    <t>Lab Hours</t>
  </si>
  <si>
    <t>Lecture Hours</t>
  </si>
  <si>
    <t>Total Course Hrs (Lab + Lecture )</t>
  </si>
  <si>
    <t>Weeks (15)</t>
  </si>
  <si>
    <t>Total Hours</t>
  </si>
  <si>
    <t>Semester 1</t>
  </si>
  <si>
    <t>MCYC 130</t>
  </si>
  <si>
    <t>Applied Work Practice &amp; Procedure I</t>
  </si>
  <si>
    <t>MCYC 131</t>
  </si>
  <si>
    <t>Engine Systems I</t>
  </si>
  <si>
    <t>MCYC 135</t>
  </si>
  <si>
    <t>Fuel Systems I</t>
  </si>
  <si>
    <t>MCYC 136</t>
  </si>
  <si>
    <t>Electrical Systems I</t>
  </si>
  <si>
    <t>MCYC 137</t>
  </si>
  <si>
    <t>Power Trains I</t>
  </si>
  <si>
    <t>MCYC 209</t>
  </si>
  <si>
    <t>Hydraulics / Pneumatics</t>
  </si>
  <si>
    <t>MCEN 119</t>
  </si>
  <si>
    <t>English/Communications for Motive Power Technicians I</t>
  </si>
  <si>
    <t>Total</t>
  </si>
  <si>
    <t>Semester 2</t>
  </si>
  <si>
    <t>MCYC 200</t>
  </si>
  <si>
    <t>Applied Work Practice &amp; Procedure II</t>
  </si>
  <si>
    <t>MCYC 201</t>
  </si>
  <si>
    <t>Engine Systems II</t>
  </si>
  <si>
    <t>MCYC 205</t>
  </si>
  <si>
    <t>Fuel Systems II</t>
  </si>
  <si>
    <t>MCYC 206</t>
  </si>
  <si>
    <t>Electrical Systems II</t>
  </si>
  <si>
    <t>MCYC 207</t>
  </si>
  <si>
    <t>Power Trains II</t>
  </si>
  <si>
    <t>MCYC 208</t>
  </si>
  <si>
    <t>Brakes / Chassis I</t>
  </si>
  <si>
    <t>MCEN 209</t>
  </si>
  <si>
    <t>English/Communications for Motive Power Technicians II</t>
  </si>
  <si>
    <t xml:space="preserve"> Minimum  Grade  Required: Cumulative GPA of 2.0 or "C"</t>
  </si>
  <si>
    <t xml:space="preserve">Total Program Hours: </t>
  </si>
  <si>
    <t>C = Co-Requisite; P = Pre-Requisite</t>
  </si>
  <si>
    <t xml:space="preserve">Notes: </t>
  </si>
  <si>
    <t xml:space="preserve">Signature: </t>
  </si>
  <si>
    <t>School Dean</t>
  </si>
  <si>
    <t>Revised Date</t>
  </si>
  <si>
    <t>Associate Vice President - Academic Excellence</t>
  </si>
  <si>
    <t xml:space="preserve">General Education Elective </t>
  </si>
  <si>
    <t>GNED Elective</t>
  </si>
  <si>
    <t>MCYC 210</t>
  </si>
  <si>
    <t>Introduction to Service Management Hybrid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</si>
</sst>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Lucida Calligraphy"/>
      <family val="4"/>
    </font>
    <font>
      <sz val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499984740745262"/>
      </bottom>
      <diagonal/>
    </border>
    <border>
      <left/>
      <right/>
      <top style="thin">
        <color theme="0" tint="-0.1499679555650502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3" fillId="0" borderId="3" applyNumberFormat="0" applyFill="0" applyAlignment="0" applyProtection="0"/>
  </cellStyleXfs>
  <cellXfs count="67">
    <xf numFmtId="0" fontId="0" fillId="0" borderId="0" xfId="0"/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5" fillId="3" borderId="4" xfId="2" applyFont="1" applyBorder="1" applyAlignment="1">
      <alignment horizontal="center" vertical="center" wrapText="1"/>
    </xf>
    <xf numFmtId="0" fontId="1" fillId="2" borderId="6" xfId="1" applyBorder="1" applyAlignment="1">
      <alignment vertical="center"/>
    </xf>
    <xf numFmtId="0" fontId="0" fillId="0" borderId="4" xfId="0" applyBorder="1"/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vertical="center"/>
    </xf>
    <xf numFmtId="0" fontId="5" fillId="5" borderId="4" xfId="0" applyFont="1" applyFill="1" applyBorder="1"/>
    <xf numFmtId="0" fontId="4" fillId="5" borderId="4" xfId="0" applyFont="1" applyFill="1" applyBorder="1"/>
    <xf numFmtId="0" fontId="4" fillId="0" borderId="4" xfId="0" applyFont="1" applyBorder="1"/>
    <xf numFmtId="0" fontId="3" fillId="0" borderId="4" xfId="4" applyBorder="1"/>
    <xf numFmtId="0" fontId="4" fillId="0" borderId="0" xfId="0" applyFont="1" applyBorder="1" applyAlignment="1">
      <alignment horizontal="left" vertical="top"/>
    </xf>
    <xf numFmtId="0" fontId="5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6" fillId="0" borderId="0" xfId="0" applyFont="1" applyBorder="1" applyAlignment="1">
      <alignment horizont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4" fillId="0" borderId="6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0" fontId="8" fillId="4" borderId="4" xfId="3" applyFont="1" applyBorder="1" applyAlignment="1">
      <alignment horizontal="center"/>
    </xf>
    <xf numFmtId="0" fontId="4" fillId="0" borderId="6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15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5">
    <cellStyle name="20% - Accent3" xfId="1" builtinId="38"/>
    <cellStyle name="40% - Accent3" xfId="2" builtinId="39"/>
    <cellStyle name="Accent3" xfId="3" builtinId="37"/>
    <cellStyle name="Normal" xfId="0" builtinId="0"/>
    <cellStyle name="Total" xfId="4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</xdr:row>
          <xdr:rowOff>22860</xdr:rowOff>
        </xdr:from>
        <xdr:to>
          <xdr:col>1</xdr:col>
          <xdr:colOff>579120</xdr:colOff>
          <xdr:row>5</xdr:row>
          <xdr:rowOff>45720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Co-Op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723900</xdr:colOff>
          <xdr:row>4</xdr:row>
          <xdr:rowOff>22860</xdr:rowOff>
        </xdr:from>
        <xdr:to>
          <xdr:col>1</xdr:col>
          <xdr:colOff>1600200</xdr:colOff>
          <xdr:row>5</xdr:row>
          <xdr:rowOff>45720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 - Co-Op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5</xdr:col>
          <xdr:colOff>213360</xdr:colOff>
          <xdr:row>3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Certificate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403860</xdr:colOff>
          <xdr:row>2</xdr:row>
          <xdr:rowOff>0</xdr:rowOff>
        </xdr:from>
        <xdr:to>
          <xdr:col>7</xdr:col>
          <xdr:colOff>411480</xdr:colOff>
          <xdr:row>3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Graduate Certificate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7620</xdr:rowOff>
        </xdr:from>
        <xdr:to>
          <xdr:col>5</xdr:col>
          <xdr:colOff>106680</xdr:colOff>
          <xdr:row>4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Diploma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3</xdr:row>
          <xdr:rowOff>7620</xdr:rowOff>
        </xdr:from>
        <xdr:to>
          <xdr:col>6</xdr:col>
          <xdr:colOff>411480</xdr:colOff>
          <xdr:row>4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Advanced Diploma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388620</xdr:colOff>
          <xdr:row>3</xdr:row>
          <xdr:rowOff>7620</xdr:rowOff>
        </xdr:from>
        <xdr:to>
          <xdr:col>7</xdr:col>
          <xdr:colOff>388620</xdr:colOff>
          <xdr:row>4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4</xdr:row>
          <xdr:rowOff>22860</xdr:rowOff>
        </xdr:from>
        <xdr:to>
          <xdr:col>5</xdr:col>
          <xdr:colOff>617220</xdr:colOff>
          <xdr:row>5</xdr:row>
          <xdr:rowOff>45720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579120</xdr:colOff>
          <xdr:row>4</xdr:row>
          <xdr:rowOff>22860</xdr:rowOff>
        </xdr:from>
        <xdr:to>
          <xdr:col>6</xdr:col>
          <xdr:colOff>289560</xdr:colOff>
          <xdr:row>5</xdr:row>
          <xdr:rowOff>45720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6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4</xdr:row>
          <xdr:rowOff>22860</xdr:rowOff>
        </xdr:from>
        <xdr:to>
          <xdr:col>5</xdr:col>
          <xdr:colOff>198120</xdr:colOff>
          <xdr:row>5</xdr:row>
          <xdr:rowOff>45720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1584960</xdr:colOff>
          <xdr:row>4</xdr:row>
          <xdr:rowOff>30480</xdr:rowOff>
        </xdr:from>
        <xdr:to>
          <xdr:col>1</xdr:col>
          <xdr:colOff>2293620</xdr:colOff>
          <xdr:row>5</xdr:row>
          <xdr:rowOff>60960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Fast Track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4</xdr:row>
          <xdr:rowOff>22860</xdr:rowOff>
        </xdr:from>
        <xdr:to>
          <xdr:col>4</xdr:col>
          <xdr:colOff>381000</xdr:colOff>
          <xdr:row>5</xdr:row>
          <xdr:rowOff>45720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4</xdr:row>
          <xdr:rowOff>22860</xdr:rowOff>
        </xdr:from>
        <xdr:to>
          <xdr:col>7</xdr:col>
          <xdr:colOff>76200</xdr:colOff>
          <xdr:row>5</xdr:row>
          <xdr:rowOff>45720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4</xdr:row>
          <xdr:rowOff>22860</xdr:rowOff>
        </xdr:from>
        <xdr:to>
          <xdr:col>7</xdr:col>
          <xdr:colOff>365760</xdr:colOff>
          <xdr:row>5</xdr:row>
          <xdr:rowOff>45720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9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6"/>
  <sheetViews>
    <sheetView tabSelected="1" zoomScaleNormal="100" workbookViewId="0">
      <selection activeCell="D27" sqref="D27:D28"/>
    </sheetView>
  </sheetViews>
  <sheetFormatPr defaultRowHeight="14.4" x14ac:dyDescent="0.3"/>
  <cols>
    <col min="1" max="1" width="12.88671875" customWidth="1"/>
    <col min="2" max="2" width="38.33203125" customWidth="1"/>
    <col min="3" max="3" width="11.5546875" customWidth="1"/>
    <col min="4" max="4" width="6.33203125" customWidth="1"/>
    <col min="5" max="5" width="7.33203125" customWidth="1"/>
    <col min="6" max="6" width="10.109375" customWidth="1"/>
    <col min="7" max="7" width="7.88671875" customWidth="1"/>
    <col min="8" max="8" width="6.33203125" customWidth="1"/>
  </cols>
  <sheetData>
    <row r="1" spans="1:8" ht="25.8" x14ac:dyDescent="0.5">
      <c r="A1" s="26" t="s">
        <v>0</v>
      </c>
      <c r="B1" s="26"/>
      <c r="C1" s="26"/>
      <c r="D1" s="26"/>
      <c r="E1" s="26"/>
      <c r="F1" s="26"/>
      <c r="G1" s="26"/>
      <c r="H1" s="26"/>
    </row>
    <row r="2" spans="1:8" x14ac:dyDescent="0.3">
      <c r="A2" s="1" t="s">
        <v>1</v>
      </c>
      <c r="B2" s="2" t="s">
        <v>2</v>
      </c>
      <c r="C2" s="27" t="s">
        <v>3</v>
      </c>
      <c r="D2" s="28"/>
      <c r="E2" s="29">
        <v>8403</v>
      </c>
      <c r="F2" s="30"/>
      <c r="G2" s="30"/>
      <c r="H2" s="31"/>
    </row>
    <row r="3" spans="1:8" x14ac:dyDescent="0.3">
      <c r="A3" s="32" t="s">
        <v>4</v>
      </c>
      <c r="B3" s="34" t="s">
        <v>5</v>
      </c>
      <c r="C3" s="32" t="s">
        <v>6</v>
      </c>
      <c r="D3" s="36"/>
      <c r="E3" s="38"/>
      <c r="F3" s="39"/>
      <c r="G3" s="39"/>
      <c r="H3" s="40"/>
    </row>
    <row r="4" spans="1:8" x14ac:dyDescent="0.3">
      <c r="A4" s="33"/>
      <c r="B4" s="35"/>
      <c r="C4" s="33"/>
      <c r="D4" s="37"/>
      <c r="E4" s="41"/>
      <c r="F4" s="42"/>
      <c r="G4" s="42"/>
      <c r="H4" s="43"/>
    </row>
    <row r="5" spans="1:8" x14ac:dyDescent="0.3">
      <c r="A5" s="3" t="s">
        <v>7</v>
      </c>
      <c r="B5" s="3"/>
      <c r="C5" s="32" t="s">
        <v>8</v>
      </c>
      <c r="D5" s="36"/>
      <c r="E5" s="38"/>
      <c r="F5" s="39"/>
      <c r="G5" s="39"/>
      <c r="H5" s="40"/>
    </row>
    <row r="6" spans="1:8" x14ac:dyDescent="0.3">
      <c r="A6" s="1" t="s">
        <v>9</v>
      </c>
      <c r="B6" s="44" t="s">
        <v>10</v>
      </c>
      <c r="C6" s="45"/>
      <c r="D6" s="45"/>
      <c r="E6" s="45"/>
      <c r="F6" s="45"/>
      <c r="G6" s="45"/>
      <c r="H6" s="46"/>
    </row>
    <row r="7" spans="1:8" ht="55.2" x14ac:dyDescent="0.3">
      <c r="A7" s="4" t="s">
        <v>11</v>
      </c>
      <c r="B7" s="4" t="s">
        <v>12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18</v>
      </c>
    </row>
    <row r="8" spans="1:8" x14ac:dyDescent="0.3">
      <c r="A8" s="5" t="s">
        <v>19</v>
      </c>
      <c r="B8" s="47"/>
      <c r="C8" s="47"/>
      <c r="D8" s="47"/>
      <c r="E8" s="47"/>
      <c r="F8" s="47"/>
      <c r="G8" s="47"/>
      <c r="H8" s="48"/>
    </row>
    <row r="9" spans="1:8" x14ac:dyDescent="0.3">
      <c r="A9" s="6" t="s">
        <v>20</v>
      </c>
      <c r="B9" s="7" t="s">
        <v>21</v>
      </c>
      <c r="C9" s="8"/>
      <c r="D9" s="8">
        <v>2</v>
      </c>
      <c r="E9" s="8">
        <v>2</v>
      </c>
      <c r="F9" s="8">
        <f>SUM(D9+E9)</f>
        <v>4</v>
      </c>
      <c r="G9" s="8">
        <v>14</v>
      </c>
      <c r="H9" s="8">
        <f>F9*G9</f>
        <v>56</v>
      </c>
    </row>
    <row r="10" spans="1:8" x14ac:dyDescent="0.3">
      <c r="A10" s="9" t="s">
        <v>22</v>
      </c>
      <c r="B10" s="7" t="s">
        <v>23</v>
      </c>
      <c r="C10" s="8"/>
      <c r="D10" s="8">
        <v>2</v>
      </c>
      <c r="E10" s="8">
        <v>2</v>
      </c>
      <c r="F10" s="8">
        <f t="shared" ref="F10:F16" si="0">SUM(D10+E10)</f>
        <v>4</v>
      </c>
      <c r="G10" s="8">
        <v>14</v>
      </c>
      <c r="H10" s="8">
        <f t="shared" ref="H10:H16" si="1">F10*G10</f>
        <v>56</v>
      </c>
    </row>
    <row r="11" spans="1:8" x14ac:dyDescent="0.3">
      <c r="A11" s="9" t="s">
        <v>24</v>
      </c>
      <c r="B11" s="7" t="s">
        <v>25</v>
      </c>
      <c r="C11" s="8"/>
      <c r="D11" s="8">
        <v>1</v>
      </c>
      <c r="E11" s="8">
        <v>1</v>
      </c>
      <c r="F11" s="8">
        <f t="shared" si="0"/>
        <v>2</v>
      </c>
      <c r="G11" s="8">
        <v>14</v>
      </c>
      <c r="H11" s="8">
        <f t="shared" si="1"/>
        <v>28</v>
      </c>
    </row>
    <row r="12" spans="1:8" x14ac:dyDescent="0.3">
      <c r="A12" s="9" t="s">
        <v>26</v>
      </c>
      <c r="B12" s="7" t="s">
        <v>27</v>
      </c>
      <c r="C12" s="8"/>
      <c r="D12" s="8">
        <v>2</v>
      </c>
      <c r="E12" s="8">
        <v>2</v>
      </c>
      <c r="F12" s="8">
        <f t="shared" si="0"/>
        <v>4</v>
      </c>
      <c r="G12" s="8">
        <v>14</v>
      </c>
      <c r="H12" s="8">
        <f t="shared" si="1"/>
        <v>56</v>
      </c>
    </row>
    <row r="13" spans="1:8" x14ac:dyDescent="0.3">
      <c r="A13" s="9" t="s">
        <v>28</v>
      </c>
      <c r="B13" s="7" t="s">
        <v>29</v>
      </c>
      <c r="C13" s="8"/>
      <c r="D13" s="8">
        <v>1</v>
      </c>
      <c r="E13" s="8">
        <v>1</v>
      </c>
      <c r="F13" s="8">
        <f t="shared" si="0"/>
        <v>2</v>
      </c>
      <c r="G13" s="8">
        <v>14</v>
      </c>
      <c r="H13" s="8">
        <f t="shared" si="1"/>
        <v>28</v>
      </c>
    </row>
    <row r="14" spans="1:8" x14ac:dyDescent="0.3">
      <c r="A14" s="9" t="s">
        <v>30</v>
      </c>
      <c r="B14" s="7" t="s">
        <v>31</v>
      </c>
      <c r="C14" s="8"/>
      <c r="D14" s="8">
        <v>1</v>
      </c>
      <c r="E14" s="8">
        <v>1</v>
      </c>
      <c r="F14" s="8">
        <f t="shared" si="0"/>
        <v>2</v>
      </c>
      <c r="G14" s="8">
        <v>14</v>
      </c>
      <c r="H14" s="8">
        <f t="shared" si="1"/>
        <v>28</v>
      </c>
    </row>
    <row r="15" spans="1:8" ht="27.6" x14ac:dyDescent="0.3">
      <c r="A15" s="9" t="s">
        <v>32</v>
      </c>
      <c r="B15" s="7" t="s">
        <v>33</v>
      </c>
      <c r="C15" s="8"/>
      <c r="D15" s="8">
        <v>0</v>
      </c>
      <c r="E15" s="8">
        <v>2</v>
      </c>
      <c r="F15" s="8">
        <f>SUM(D15+E15)</f>
        <v>2</v>
      </c>
      <c r="G15" s="8">
        <v>14</v>
      </c>
      <c r="H15" s="8">
        <f>F15*G15</f>
        <v>28</v>
      </c>
    </row>
    <row r="16" spans="1:8" x14ac:dyDescent="0.3">
      <c r="A16" s="20" t="s">
        <v>59</v>
      </c>
      <c r="B16" s="21" t="s">
        <v>58</v>
      </c>
      <c r="C16" s="8"/>
      <c r="D16" s="8">
        <v>0</v>
      </c>
      <c r="E16" s="8">
        <v>3</v>
      </c>
      <c r="F16" s="8">
        <f t="shared" si="0"/>
        <v>3</v>
      </c>
      <c r="G16" s="8">
        <v>14</v>
      </c>
      <c r="H16" s="8">
        <f t="shared" si="1"/>
        <v>42</v>
      </c>
    </row>
    <row r="17" spans="1:8" x14ac:dyDescent="0.3">
      <c r="A17" s="10"/>
      <c r="B17" s="10"/>
      <c r="C17" s="10"/>
      <c r="D17" s="10"/>
      <c r="E17" s="10"/>
      <c r="F17" s="10"/>
      <c r="G17" s="11" t="s">
        <v>34</v>
      </c>
      <c r="H17" s="10">
        <f>SUM(H9:H16)</f>
        <v>322</v>
      </c>
    </row>
    <row r="18" spans="1:8" x14ac:dyDescent="0.3">
      <c r="A18" s="5" t="s">
        <v>35</v>
      </c>
      <c r="B18" s="47"/>
      <c r="C18" s="47"/>
      <c r="D18" s="47"/>
      <c r="E18" s="47"/>
      <c r="F18" s="47"/>
      <c r="G18" s="47"/>
      <c r="H18" s="48"/>
    </row>
    <row r="19" spans="1:8" x14ac:dyDescent="0.3">
      <c r="A19" s="6" t="s">
        <v>36</v>
      </c>
      <c r="B19" s="7" t="s">
        <v>37</v>
      </c>
      <c r="C19" s="6" t="s">
        <v>20</v>
      </c>
      <c r="D19" s="8">
        <v>2</v>
      </c>
      <c r="E19" s="8">
        <v>1</v>
      </c>
      <c r="F19" s="8">
        <f>SUM(D19+E19)</f>
        <v>3</v>
      </c>
      <c r="G19" s="8">
        <v>14</v>
      </c>
      <c r="H19" s="8">
        <f>F19*G19</f>
        <v>42</v>
      </c>
    </row>
    <row r="20" spans="1:8" x14ac:dyDescent="0.3">
      <c r="A20" s="9" t="s">
        <v>38</v>
      </c>
      <c r="B20" s="7" t="s">
        <v>39</v>
      </c>
      <c r="C20" s="9" t="s">
        <v>22</v>
      </c>
      <c r="D20" s="8">
        <v>2</v>
      </c>
      <c r="E20" s="8">
        <v>2</v>
      </c>
      <c r="F20" s="8">
        <f t="shared" ref="F20:F26" si="2">SUM(D20+E20)</f>
        <v>4</v>
      </c>
      <c r="G20" s="8">
        <v>14</v>
      </c>
      <c r="H20" s="8">
        <f t="shared" ref="H20:H26" si="3">F20*G20</f>
        <v>56</v>
      </c>
    </row>
    <row r="21" spans="1:8" x14ac:dyDescent="0.3">
      <c r="A21" s="9" t="s">
        <v>40</v>
      </c>
      <c r="B21" s="7" t="s">
        <v>41</v>
      </c>
      <c r="C21" s="9" t="s">
        <v>24</v>
      </c>
      <c r="D21" s="8">
        <v>1</v>
      </c>
      <c r="E21" s="8">
        <v>1</v>
      </c>
      <c r="F21" s="8">
        <f t="shared" si="2"/>
        <v>2</v>
      </c>
      <c r="G21" s="8">
        <v>14</v>
      </c>
      <c r="H21" s="8">
        <f t="shared" si="3"/>
        <v>28</v>
      </c>
    </row>
    <row r="22" spans="1:8" x14ac:dyDescent="0.3">
      <c r="A22" s="9" t="s">
        <v>42</v>
      </c>
      <c r="B22" s="7" t="s">
        <v>43</v>
      </c>
      <c r="C22" s="9" t="s">
        <v>26</v>
      </c>
      <c r="D22" s="8">
        <v>2</v>
      </c>
      <c r="E22" s="8">
        <v>2</v>
      </c>
      <c r="F22" s="8">
        <f t="shared" si="2"/>
        <v>4</v>
      </c>
      <c r="G22" s="8">
        <v>14</v>
      </c>
      <c r="H22" s="8">
        <f t="shared" si="3"/>
        <v>56</v>
      </c>
    </row>
    <row r="23" spans="1:8" x14ac:dyDescent="0.3">
      <c r="A23" s="9" t="s">
        <v>44</v>
      </c>
      <c r="B23" s="7" t="s">
        <v>45</v>
      </c>
      <c r="C23" s="9" t="s">
        <v>28</v>
      </c>
      <c r="D23" s="8">
        <v>1</v>
      </c>
      <c r="E23" s="8">
        <v>1</v>
      </c>
      <c r="F23" s="8">
        <f t="shared" si="2"/>
        <v>2</v>
      </c>
      <c r="G23" s="8">
        <v>14</v>
      </c>
      <c r="H23" s="8">
        <f t="shared" si="3"/>
        <v>28</v>
      </c>
    </row>
    <row r="24" spans="1:8" x14ac:dyDescent="0.3">
      <c r="A24" s="9" t="s">
        <v>46</v>
      </c>
      <c r="B24" s="7" t="s">
        <v>47</v>
      </c>
      <c r="C24" s="9" t="s">
        <v>30</v>
      </c>
      <c r="D24" s="8">
        <v>2</v>
      </c>
      <c r="E24" s="8">
        <v>2</v>
      </c>
      <c r="F24" s="8">
        <f t="shared" si="2"/>
        <v>4</v>
      </c>
      <c r="G24" s="8">
        <v>14</v>
      </c>
      <c r="H24" s="8">
        <f t="shared" si="3"/>
        <v>56</v>
      </c>
    </row>
    <row r="25" spans="1:8" ht="27.6" x14ac:dyDescent="0.3">
      <c r="A25" s="9" t="s">
        <v>48</v>
      </c>
      <c r="B25" s="7" t="s">
        <v>49</v>
      </c>
      <c r="C25" s="9" t="s">
        <v>32</v>
      </c>
      <c r="D25" s="8">
        <v>0</v>
      </c>
      <c r="E25" s="8">
        <v>1</v>
      </c>
      <c r="F25" s="8">
        <f>SUM(D25+E25)</f>
        <v>1</v>
      </c>
      <c r="G25" s="8">
        <v>14</v>
      </c>
      <c r="H25" s="8">
        <f>F25*G25</f>
        <v>14</v>
      </c>
    </row>
    <row r="26" spans="1:8" x14ac:dyDescent="0.3">
      <c r="A26" s="9" t="s">
        <v>60</v>
      </c>
      <c r="B26" s="22" t="s">
        <v>61</v>
      </c>
      <c r="C26" s="9"/>
      <c r="D26" s="8">
        <v>0</v>
      </c>
      <c r="E26" s="8">
        <v>3</v>
      </c>
      <c r="F26" s="8">
        <f t="shared" si="2"/>
        <v>3</v>
      </c>
      <c r="G26" s="8">
        <v>14</v>
      </c>
      <c r="H26" s="8">
        <f t="shared" si="3"/>
        <v>42</v>
      </c>
    </row>
    <row r="27" spans="1:8" x14ac:dyDescent="0.3">
      <c r="A27" s="10"/>
      <c r="B27" s="10"/>
      <c r="C27" s="10"/>
      <c r="D27" s="10"/>
      <c r="E27" s="10"/>
      <c r="F27" s="10"/>
      <c r="G27" s="11" t="s">
        <v>34</v>
      </c>
      <c r="H27" s="10">
        <f>SUM(H19:H26)</f>
        <v>322</v>
      </c>
    </row>
    <row r="28" spans="1:8" x14ac:dyDescent="0.3">
      <c r="A28" s="12" t="s">
        <v>50</v>
      </c>
      <c r="B28" s="8"/>
      <c r="C28" s="8"/>
      <c r="D28" s="8"/>
      <c r="E28" s="8"/>
      <c r="F28" s="8"/>
      <c r="G28" s="8"/>
      <c r="H28" s="8"/>
    </row>
    <row r="29" spans="1:8" x14ac:dyDescent="0.3">
      <c r="A29" s="23" t="s">
        <v>51</v>
      </c>
      <c r="B29" s="24"/>
      <c r="C29" s="24"/>
      <c r="D29" s="24"/>
      <c r="E29" s="24"/>
      <c r="F29" s="24"/>
      <c r="G29" s="25"/>
      <c r="H29" s="13">
        <f>SUM(H17+H27)</f>
        <v>644</v>
      </c>
    </row>
    <row r="30" spans="1:8" x14ac:dyDescent="0.3">
      <c r="A30" s="56" t="s">
        <v>52</v>
      </c>
      <c r="B30" s="57"/>
      <c r="C30" s="57"/>
      <c r="D30" s="57"/>
      <c r="E30" s="57"/>
      <c r="F30" s="57"/>
      <c r="G30" s="57"/>
      <c r="H30" s="58"/>
    </row>
    <row r="31" spans="1:8" x14ac:dyDescent="0.3">
      <c r="A31" s="59" t="s">
        <v>53</v>
      </c>
      <c r="B31" s="60"/>
      <c r="C31" s="60"/>
      <c r="D31" s="60"/>
      <c r="E31" s="60"/>
      <c r="F31" s="60"/>
      <c r="G31" s="60"/>
      <c r="H31" s="61"/>
    </row>
    <row r="32" spans="1:8" x14ac:dyDescent="0.3">
      <c r="A32" s="62"/>
      <c r="B32" s="63"/>
      <c r="C32" s="63"/>
      <c r="D32" s="63"/>
      <c r="E32" s="63"/>
      <c r="F32" s="63"/>
      <c r="G32" s="63"/>
      <c r="H32" s="64"/>
    </row>
    <row r="33" spans="1:8" x14ac:dyDescent="0.3">
      <c r="A33" s="49"/>
      <c r="B33" s="50"/>
      <c r="C33" s="50"/>
      <c r="D33" s="50"/>
      <c r="E33" s="50"/>
      <c r="F33" s="50"/>
      <c r="G33" s="50"/>
      <c r="H33" s="51"/>
    </row>
    <row r="34" spans="1:8" x14ac:dyDescent="0.3">
      <c r="A34" s="49"/>
      <c r="B34" s="50"/>
      <c r="C34" s="50"/>
      <c r="D34" s="50"/>
      <c r="E34" s="50"/>
      <c r="F34" s="50"/>
      <c r="G34" s="50"/>
      <c r="H34" s="51"/>
    </row>
    <row r="35" spans="1:8" x14ac:dyDescent="0.3">
      <c r="A35" s="49"/>
      <c r="B35" s="50"/>
      <c r="C35" s="50"/>
      <c r="D35" s="50"/>
      <c r="E35" s="50"/>
      <c r="F35" s="50"/>
      <c r="G35" s="50"/>
      <c r="H35" s="51"/>
    </row>
    <row r="36" spans="1:8" x14ac:dyDescent="0.3">
      <c r="A36" s="49"/>
      <c r="B36" s="50"/>
      <c r="C36" s="50"/>
      <c r="D36" s="50"/>
      <c r="E36" s="50"/>
      <c r="F36" s="50"/>
      <c r="G36" s="50"/>
      <c r="H36" s="51"/>
    </row>
    <row r="37" spans="1:8" x14ac:dyDescent="0.3">
      <c r="A37" s="52"/>
      <c r="B37" s="53"/>
      <c r="C37" s="53"/>
      <c r="D37" s="53"/>
      <c r="E37" s="53"/>
      <c r="F37" s="53"/>
      <c r="G37" s="53"/>
      <c r="H37" s="54"/>
    </row>
    <row r="38" spans="1:8" x14ac:dyDescent="0.3">
      <c r="A38" s="14"/>
      <c r="B38" s="14"/>
      <c r="C38" s="14"/>
      <c r="D38" s="14"/>
      <c r="E38" s="14"/>
      <c r="F38" s="14"/>
      <c r="G38" s="14"/>
      <c r="H38" s="14"/>
    </row>
    <row r="39" spans="1:8" x14ac:dyDescent="0.3">
      <c r="A39" s="14"/>
      <c r="B39" s="14"/>
      <c r="C39" s="14"/>
      <c r="D39" s="14"/>
      <c r="E39" s="14"/>
      <c r="F39" s="14"/>
      <c r="G39" s="14"/>
      <c r="H39" s="14"/>
    </row>
    <row r="40" spans="1:8" x14ac:dyDescent="0.3">
      <c r="A40" s="15" t="s">
        <v>54</v>
      </c>
      <c r="B40" s="15"/>
      <c r="C40" s="15"/>
    </row>
    <row r="41" spans="1:8" x14ac:dyDescent="0.3">
      <c r="A41" s="15"/>
      <c r="B41" s="16" t="s">
        <v>55</v>
      </c>
    </row>
    <row r="42" spans="1:8" x14ac:dyDescent="0.3">
      <c r="A42" s="15"/>
      <c r="B42" s="17"/>
      <c r="D42" s="65">
        <v>41764</v>
      </c>
      <c r="E42" s="66"/>
      <c r="F42" s="66"/>
      <c r="G42" s="66"/>
      <c r="H42" s="17"/>
    </row>
    <row r="43" spans="1:8" x14ac:dyDescent="0.3">
      <c r="A43" s="15"/>
      <c r="B43" s="17"/>
      <c r="D43" s="55" t="s">
        <v>56</v>
      </c>
      <c r="E43" s="55"/>
      <c r="F43" s="55"/>
      <c r="G43" s="55"/>
      <c r="H43" s="17"/>
    </row>
    <row r="44" spans="1:8" ht="15.6" x14ac:dyDescent="0.4">
      <c r="A44" s="15"/>
      <c r="B44" s="19"/>
      <c r="C44" s="15"/>
      <c r="D44" s="15"/>
      <c r="E44" s="15"/>
      <c r="F44" s="15"/>
      <c r="G44" s="17"/>
      <c r="H44" s="17"/>
    </row>
    <row r="45" spans="1:8" x14ac:dyDescent="0.3">
      <c r="A45" s="15"/>
      <c r="B45" s="16" t="s">
        <v>57</v>
      </c>
      <c r="C45" s="18"/>
      <c r="D45" s="18"/>
      <c r="E45" s="18"/>
      <c r="F45" s="18"/>
      <c r="G45" s="17"/>
      <c r="H45" s="17"/>
    </row>
    <row r="46" spans="1:8" x14ac:dyDescent="0.3">
      <c r="A46" s="15"/>
      <c r="B46" s="17"/>
      <c r="D46" s="17"/>
      <c r="E46" s="17"/>
      <c r="F46" s="17"/>
      <c r="G46" s="17"/>
      <c r="H46" s="17"/>
    </row>
  </sheetData>
  <mergeCells count="23">
    <mergeCell ref="A36:H36"/>
    <mergeCell ref="A37:H37"/>
    <mergeCell ref="D43:G43"/>
    <mergeCell ref="A30:H30"/>
    <mergeCell ref="A31:H31"/>
    <mergeCell ref="A32:H32"/>
    <mergeCell ref="A33:H33"/>
    <mergeCell ref="A34:H34"/>
    <mergeCell ref="A35:H35"/>
    <mergeCell ref="D42:G42"/>
    <mergeCell ref="A29:G29"/>
    <mergeCell ref="A1:H1"/>
    <mergeCell ref="C2:D2"/>
    <mergeCell ref="E2:H2"/>
    <mergeCell ref="A3:A4"/>
    <mergeCell ref="B3:B4"/>
    <mergeCell ref="C3:D4"/>
    <mergeCell ref="E3:H4"/>
    <mergeCell ref="C5:D5"/>
    <mergeCell ref="E5:H5"/>
    <mergeCell ref="B6:H6"/>
    <mergeCell ref="B8:H8"/>
    <mergeCell ref="B18:H18"/>
  </mergeCells>
  <pageMargins left="0.7" right="0.7" top="0.75" bottom="0.75" header="0.3" footer="0.3"/>
  <pageSetup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68580</xdr:colOff>
                    <xdr:row>4</xdr:row>
                    <xdr:rowOff>22860</xdr:rowOff>
                  </from>
                  <to>
                    <xdr:col>1</xdr:col>
                    <xdr:colOff>579120</xdr:colOff>
                    <xdr:row>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723900</xdr:colOff>
                    <xdr:row>4</xdr:row>
                    <xdr:rowOff>22860</xdr:rowOff>
                  </from>
                  <to>
                    <xdr:col>1</xdr:col>
                    <xdr:colOff>1600200</xdr:colOff>
                    <xdr:row>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0</xdr:rowOff>
                  </from>
                  <to>
                    <xdr:col>5</xdr:col>
                    <xdr:colOff>213360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403860</xdr:colOff>
                    <xdr:row>2</xdr:row>
                    <xdr:rowOff>0</xdr:rowOff>
                  </from>
                  <to>
                    <xdr:col>7</xdr:col>
                    <xdr:colOff>411480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7620</xdr:rowOff>
                  </from>
                  <to>
                    <xdr:col>5</xdr:col>
                    <xdr:colOff>106680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45720</xdr:colOff>
                    <xdr:row>3</xdr:row>
                    <xdr:rowOff>7620</xdr:rowOff>
                  </from>
                  <to>
                    <xdr:col>6</xdr:col>
                    <xdr:colOff>411480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388620</xdr:colOff>
                    <xdr:row>3</xdr:row>
                    <xdr:rowOff>7620</xdr:rowOff>
                  </from>
                  <to>
                    <xdr:col>7</xdr:col>
                    <xdr:colOff>388620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236220</xdr:colOff>
                    <xdr:row>4</xdr:row>
                    <xdr:rowOff>22860</xdr:rowOff>
                  </from>
                  <to>
                    <xdr:col>5</xdr:col>
                    <xdr:colOff>617220</xdr:colOff>
                    <xdr:row>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579120</xdr:colOff>
                    <xdr:row>4</xdr:row>
                    <xdr:rowOff>22860</xdr:rowOff>
                  </from>
                  <to>
                    <xdr:col>6</xdr:col>
                    <xdr:colOff>289560</xdr:colOff>
                    <xdr:row>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381000</xdr:colOff>
                    <xdr:row>4</xdr:row>
                    <xdr:rowOff>22860</xdr:rowOff>
                  </from>
                  <to>
                    <xdr:col>5</xdr:col>
                    <xdr:colOff>198120</xdr:colOff>
                    <xdr:row>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1584960</xdr:colOff>
                    <xdr:row>4</xdr:row>
                    <xdr:rowOff>30480</xdr:rowOff>
                  </from>
                  <to>
                    <xdr:col>1</xdr:col>
                    <xdr:colOff>2293620</xdr:colOff>
                    <xdr:row>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30480</xdr:colOff>
                    <xdr:row>4</xdr:row>
                    <xdr:rowOff>22860</xdr:rowOff>
                  </from>
                  <to>
                    <xdr:col>4</xdr:col>
                    <xdr:colOff>381000</xdr:colOff>
                    <xdr:row>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6</xdr:col>
                    <xdr:colOff>228600</xdr:colOff>
                    <xdr:row>4</xdr:row>
                    <xdr:rowOff>22860</xdr:rowOff>
                  </from>
                  <to>
                    <xdr:col>7</xdr:col>
                    <xdr:colOff>76200</xdr:colOff>
                    <xdr:row>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7</xdr:col>
                    <xdr:colOff>60960</xdr:colOff>
                    <xdr:row>4</xdr:row>
                    <xdr:rowOff>22860</xdr:rowOff>
                  </from>
                  <to>
                    <xdr:col>7</xdr:col>
                    <xdr:colOff>365760</xdr:colOff>
                    <xdr:row>5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Centennial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chyde</dc:creator>
  <cp:lastModifiedBy>Windows User</cp:lastModifiedBy>
  <cp:lastPrinted>2014-04-15T12:47:02Z</cp:lastPrinted>
  <dcterms:created xsi:type="dcterms:W3CDTF">2011-06-13T13:52:05Z</dcterms:created>
  <dcterms:modified xsi:type="dcterms:W3CDTF">2021-06-01T19:51:22Z</dcterms:modified>
</cp:coreProperties>
</file>